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dificacions crèdit 2018" sheetId="1" r:id="rId1"/>
  </sheets>
  <definedNames>
    <definedName name="Excel_BuiltIn__FilterDatabase_2">"#REF!"</definedName>
    <definedName name="ModificacionsCredit">"#REF!"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<sst xmlns="http://schemas.openxmlformats.org/spreadsheetml/2006/main" count="299" uniqueCount="231">
  <si>
    <t>MODIFICACIONES DE CRÉDITO AJUNTAMENT DE CALVIÀ 2018</t>
  </si>
  <si>
    <t>TRANSFERENCIAS</t>
  </si>
  <si>
    <t>NUM</t>
  </si>
  <si>
    <t>FECHA</t>
  </si>
  <si>
    <t>TIPO</t>
  </si>
  <si>
    <t>AREA</t>
  </si>
  <si>
    <t>IMPORTE BAJA</t>
  </si>
  <si>
    <t>PARTIDA BAJA</t>
  </si>
  <si>
    <t>PARTIDA ALTA</t>
  </si>
  <si>
    <t>IMPORTE ALTA</t>
  </si>
  <si>
    <t>1T</t>
  </si>
  <si>
    <t>GASTO</t>
  </si>
  <si>
    <t>SERV.ECONOMICOS</t>
  </si>
  <si>
    <t>404 92201 6260004</t>
  </si>
  <si>
    <t>404 92201 4800010</t>
  </si>
  <si>
    <t>02/18</t>
  </si>
  <si>
    <t>INGRESO</t>
  </si>
  <si>
    <t>IFOC</t>
  </si>
  <si>
    <t>306 24102 1310000</t>
  </si>
  <si>
    <t>306 24103 1310000</t>
  </si>
  <si>
    <t>306 24104 1310000</t>
  </si>
  <si>
    <t>306 24105 1310000</t>
  </si>
  <si>
    <t>306 24202 1310000</t>
  </si>
  <si>
    <t>306 24203 1310000</t>
  </si>
  <si>
    <t>306 24205 1310000</t>
  </si>
  <si>
    <t>2-T</t>
  </si>
  <si>
    <t>03/18</t>
  </si>
  <si>
    <t>SERV.SOCIALS</t>
  </si>
  <si>
    <t>201 23101 2270600</t>
  </si>
  <si>
    <t>201 23101 4800004</t>
  </si>
  <si>
    <t>201 23301 2269900</t>
  </si>
  <si>
    <t>303 23300 4490008</t>
  </si>
  <si>
    <t>ICE</t>
  </si>
  <si>
    <t>402 34000 6220004</t>
  </si>
  <si>
    <t>VIAS Y OBRAS</t>
  </si>
  <si>
    <t>402 34000 6250003</t>
  </si>
  <si>
    <t>503 45000 6100010</t>
  </si>
  <si>
    <t>04/18</t>
  </si>
  <si>
    <t>104 13200 2030000</t>
  </si>
  <si>
    <t>003 15101 2020000</t>
  </si>
  <si>
    <t>104 13200 2210400</t>
  </si>
  <si>
    <t>003 15101 2270601</t>
  </si>
  <si>
    <t>201 23202 2270603</t>
  </si>
  <si>
    <t>306 24000 2270001</t>
  </si>
  <si>
    <t>203 33000 2400001</t>
  </si>
  <si>
    <t>306 24101 2270601</t>
  </si>
  <si>
    <t>203 33000 6350000</t>
  </si>
  <si>
    <t>306 24102 2270600</t>
  </si>
  <si>
    <t>402 34000 2120001</t>
  </si>
  <si>
    <t>306 24103 2270600</t>
  </si>
  <si>
    <t>203 33001 4800001</t>
  </si>
  <si>
    <t>306 24104 2270600</t>
  </si>
  <si>
    <t>303 32000 7100000</t>
  </si>
  <si>
    <t>306 24200 2270600</t>
  </si>
  <si>
    <t>602 43100 2260201</t>
  </si>
  <si>
    <t>306 24202 2270600</t>
  </si>
  <si>
    <t>002 43200 7800001</t>
  </si>
  <si>
    <t>306 24205 2270600</t>
  </si>
  <si>
    <t>105 45005 6320000</t>
  </si>
  <si>
    <t>203 33001 2270603</t>
  </si>
  <si>
    <t>303 45002 4670001</t>
  </si>
  <si>
    <t>203 33001 2260902</t>
  </si>
  <si>
    <t>303 45002 7670001</t>
  </si>
  <si>
    <t>501 44000 4790001</t>
  </si>
  <si>
    <t>601 45100 2270601</t>
  </si>
  <si>
    <t>002 43200 2020000</t>
  </si>
  <si>
    <t>103 92205 2260400</t>
  </si>
  <si>
    <t>002 43200 6220000</t>
  </si>
  <si>
    <t>103 92206 2240000</t>
  </si>
  <si>
    <t>105 45005 6250004</t>
  </si>
  <si>
    <t>301 92200 6410000</t>
  </si>
  <si>
    <t>501 44000 2210300</t>
  </si>
  <si>
    <t>303 93000 2020000</t>
  </si>
  <si>
    <t>501 44000 2230009</t>
  </si>
  <si>
    <t>303 93000 2030000</t>
  </si>
  <si>
    <t>503 45000 2210000</t>
  </si>
  <si>
    <t>303 93000 2250100</t>
  </si>
  <si>
    <t>101 92207 2279900</t>
  </si>
  <si>
    <t>303 93000 2270600</t>
  </si>
  <si>
    <t>102 91400 1510001</t>
  </si>
  <si>
    <t>303 93200 7100009</t>
  </si>
  <si>
    <t>302 93100 2270601</t>
  </si>
  <si>
    <t>304 92201 6260004</t>
  </si>
  <si>
    <t>303 93200 4490009</t>
  </si>
  <si>
    <t>05/18</t>
  </si>
  <si>
    <t>PARTICIPACION</t>
  </si>
  <si>
    <t>605 92400 2269902</t>
  </si>
  <si>
    <t>605 92400 4800001</t>
  </si>
  <si>
    <t>PLE 2/2018 BOIB 67</t>
  </si>
  <si>
    <t>VARIAS AREAS</t>
  </si>
  <si>
    <t>303 01100 3100000</t>
  </si>
  <si>
    <t>104 13200 2270400</t>
  </si>
  <si>
    <t>303 01100 9130000</t>
  </si>
  <si>
    <t>104 13500 2270600</t>
  </si>
  <si>
    <t>205 15200 4800002</t>
  </si>
  <si>
    <t>303 93000 7670002</t>
  </si>
  <si>
    <t>303 16200 4490001</t>
  </si>
  <si>
    <t>303 16200 4490005</t>
  </si>
  <si>
    <t>605 92400 6100000</t>
  </si>
  <si>
    <t>502 16500 2210000</t>
  </si>
  <si>
    <t>502 17100 2270601</t>
  </si>
  <si>
    <t>203 33001 2270601</t>
  </si>
  <si>
    <t>204 33401 2260909</t>
  </si>
  <si>
    <t>06/18</t>
  </si>
  <si>
    <t>SECRETARIA</t>
  </si>
  <si>
    <t>103 92205 2269900</t>
  </si>
  <si>
    <t>103 92205 4800000</t>
  </si>
  <si>
    <t>3-T</t>
  </si>
  <si>
    <t>07/18</t>
  </si>
  <si>
    <t>SERV.JURÍDICOS</t>
  </si>
  <si>
    <t>08/18</t>
  </si>
  <si>
    <t>SERV.SOCIALES</t>
  </si>
  <si>
    <t>201 23101 2260901</t>
  </si>
  <si>
    <t>201 23201 4800001</t>
  </si>
  <si>
    <t>PLE 5/2018 BOIB 110</t>
  </si>
  <si>
    <t>303 01100 3520002</t>
  </si>
  <si>
    <t>303 01100 3520006</t>
  </si>
  <si>
    <t>001 91300 2270600</t>
  </si>
  <si>
    <t>09/18</t>
  </si>
  <si>
    <t>ALCALDIA</t>
  </si>
  <si>
    <t>001 91300 2140000</t>
  </si>
  <si>
    <t>001 91200 4800000</t>
  </si>
  <si>
    <t>10/18</t>
  </si>
  <si>
    <t>503 45000 6100015</t>
  </si>
  <si>
    <t>11/18</t>
  </si>
  <si>
    <t>402 34000 2279905</t>
  </si>
  <si>
    <t>402 34000 4800003</t>
  </si>
  <si>
    <t>12/18</t>
  </si>
  <si>
    <t>JUVENTUD</t>
  </si>
  <si>
    <t>605 33400 4800000</t>
  </si>
  <si>
    <t>605 33400 2260902</t>
  </si>
  <si>
    <t>4-T</t>
  </si>
  <si>
    <t>13/18</t>
  </si>
  <si>
    <t>ACTIVIDADES</t>
  </si>
  <si>
    <t>302 93100 2279900</t>
  </si>
  <si>
    <t>302 93100 6250004</t>
  </si>
  <si>
    <t>14/18</t>
  </si>
  <si>
    <t>605 33400 6230220</t>
  </si>
  <si>
    <t>15/18</t>
  </si>
  <si>
    <t>VIVIENDA</t>
  </si>
  <si>
    <t>205 15200 6110200</t>
  </si>
  <si>
    <t>205 15200 2260601</t>
  </si>
  <si>
    <t>205 15200 2200100</t>
  </si>
  <si>
    <t>16/18</t>
  </si>
  <si>
    <t>205 15200 2269900</t>
  </si>
  <si>
    <t>INFORMÁTICA</t>
  </si>
  <si>
    <t>101 92207 2260900</t>
  </si>
  <si>
    <t>101 92207 6250004</t>
  </si>
  <si>
    <t>CONTRATACIÓN</t>
  </si>
  <si>
    <t>301 92200 2090000</t>
  </si>
  <si>
    <t>605 92400 2260900</t>
  </si>
  <si>
    <t>503 45000 6100011</t>
  </si>
  <si>
    <t>PLAYAS</t>
  </si>
  <si>
    <t>105 45005 6090001</t>
  </si>
  <si>
    <t>105 45005 6090002</t>
  </si>
  <si>
    <t>105 45005 6340000</t>
  </si>
  <si>
    <t>105 45005 6330000</t>
  </si>
  <si>
    <t>105 45005 2100000</t>
  </si>
  <si>
    <t>PATRIMONIO</t>
  </si>
  <si>
    <t>603 33600 2100000</t>
  </si>
  <si>
    <t>203 33001 2260900</t>
  </si>
  <si>
    <t>603 33600 4800001</t>
  </si>
  <si>
    <t>CULTURA</t>
  </si>
  <si>
    <t>203 33001 4800000</t>
  </si>
  <si>
    <t>17/18</t>
  </si>
  <si>
    <t>201 23101  4800004</t>
  </si>
  <si>
    <t>201 23100 6190000</t>
  </si>
  <si>
    <t>306 24103 2200300</t>
  </si>
  <si>
    <t>306 24000 6220004</t>
  </si>
  <si>
    <t>306 24000 6250004</t>
  </si>
  <si>
    <t>18/18</t>
  </si>
  <si>
    <t>503 45000 6100006</t>
  </si>
  <si>
    <t>503 45000 6100007</t>
  </si>
  <si>
    <t>19/18</t>
  </si>
  <si>
    <t>605 92400 4800010</t>
  </si>
  <si>
    <t>605 92400 2269900</t>
  </si>
  <si>
    <t>20/18</t>
  </si>
  <si>
    <t>001 91300 2260601</t>
  </si>
  <si>
    <t>401 92401 2260901</t>
  </si>
  <si>
    <t>21/18</t>
  </si>
  <si>
    <t>LITORAL</t>
  </si>
  <si>
    <t>105 45005 2130000</t>
  </si>
  <si>
    <t>201 23101 4800001</t>
  </si>
  <si>
    <t>201 23101 2270601</t>
  </si>
  <si>
    <t>22/18</t>
  </si>
  <si>
    <t>RRHH</t>
  </si>
  <si>
    <t>102 91400 2269900</t>
  </si>
  <si>
    <t>001 91300 2260100</t>
  </si>
  <si>
    <t>303 01100 3590000</t>
  </si>
  <si>
    <t>303 01100 9130020</t>
  </si>
  <si>
    <t>102 91400 1510000</t>
  </si>
  <si>
    <t>104 13200 1200000</t>
  </si>
  <si>
    <t>001 91300 1100000</t>
  </si>
  <si>
    <t>402 34000 1200000</t>
  </si>
  <si>
    <t>306 24000 1210100</t>
  </si>
  <si>
    <t>201 23100 1210100</t>
  </si>
  <si>
    <t>002 43200 1200100</t>
  </si>
  <si>
    <t>306 24000 1200000</t>
  </si>
  <si>
    <t>TOTAL TRANSF</t>
  </si>
  <si>
    <t>INCORPORACIONES</t>
  </si>
  <si>
    <t>NÚMERO</t>
  </si>
  <si>
    <t>PUBLIC.</t>
  </si>
  <si>
    <t>CONCEPTO</t>
  </si>
  <si>
    <t xml:space="preserve"> PARTIDA ALTA</t>
  </si>
  <si>
    <t>1-T</t>
  </si>
  <si>
    <t>-</t>
  </si>
  <si>
    <t>INVERSIÓN SOSTENIBLE E INVERSIÓN TURISTICA</t>
  </si>
  <si>
    <t>503 93300 6100017</t>
  </si>
  <si>
    <t>503 93300 6100018</t>
  </si>
  <si>
    <t>503 93300 6100010</t>
  </si>
  <si>
    <t>PLE 1/2018</t>
  </si>
  <si>
    <t>BOIB Nº 67</t>
  </si>
  <si>
    <t>PARTIDAS CAP I</t>
  </si>
  <si>
    <t>001 91000 1200000</t>
  </si>
  <si>
    <t>ACREEDORES POR OPERACIONES PTES.APLICAR PTO. (413)</t>
  </si>
  <si>
    <t>602 43100 2090000</t>
  </si>
  <si>
    <t>401 92401 2270601</t>
  </si>
  <si>
    <t>303 93000 2210100</t>
  </si>
  <si>
    <t>605 33400 2260905</t>
  </si>
  <si>
    <t>PLE 3/2018</t>
  </si>
  <si>
    <t>BOIB Nº 110</t>
  </si>
  <si>
    <t>INVERSIÓN SOSTENIBLE FASE V (CTO.EXTR)</t>
  </si>
  <si>
    <t>201 93300 6250000</t>
  </si>
  <si>
    <t>402 93300 6000000</t>
  </si>
  <si>
    <t>503 93300 6100019</t>
  </si>
  <si>
    <t>601 93300 6000000</t>
  </si>
  <si>
    <t>PLE 4/2018</t>
  </si>
  <si>
    <t>VENTA DE SOLARES (CTO.EXTR)</t>
  </si>
  <si>
    <t>205 15200 6100000</t>
  </si>
  <si>
    <t>TOTAL INCORP.</t>
  </si>
  <si>
    <t>TOTAL MODIFICACIONES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</si>
</sst>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DD\-MM\-YY"/>
    <numFmt numFmtId="167" formatCode="MM/YY"/>
    <numFmt numFmtId="168" formatCode="DD/MM/YYYY"/>
    <numFmt numFmtId="169" formatCode="MMM\-YY"/>
    <numFmt numFmtId="170" formatCode="D\-M"/>
    <numFmt numFmtId="171" formatCode="DD/MM/YY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 vertical="center"/>
      <protection/>
    </xf>
    <xf numFmtId="164" fontId="3" fillId="0" borderId="0" xfId="20" applyFont="1" applyAlignment="1">
      <alignment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 applyAlignment="1">
      <alignment horizontal="center" wrapText="1"/>
      <protection/>
    </xf>
    <xf numFmtId="165" fontId="3" fillId="0" borderId="0" xfId="20" applyNumberFormat="1" applyFont="1" applyAlignment="1">
      <alignment horizontal="right"/>
      <protection/>
    </xf>
    <xf numFmtId="165" fontId="3" fillId="0" borderId="0" xfId="20" applyNumberFormat="1" applyFont="1" applyAlignment="1">
      <alignment/>
      <protection/>
    </xf>
    <xf numFmtId="164" fontId="4" fillId="0" borderId="1" xfId="20" applyFont="1" applyBorder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5" fontId="4" fillId="0" borderId="0" xfId="20" applyNumberFormat="1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6" fontId="2" fillId="2" borderId="2" xfId="20" applyNumberFormat="1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 wrapText="1"/>
      <protection/>
    </xf>
    <xf numFmtId="165" fontId="2" fillId="2" borderId="2" xfId="20" applyNumberFormat="1" applyFont="1" applyFill="1" applyBorder="1" applyAlignment="1">
      <alignment horizontal="center"/>
      <protection/>
    </xf>
    <xf numFmtId="164" fontId="2" fillId="2" borderId="3" xfId="20" applyFont="1" applyFill="1" applyBorder="1" applyAlignment="1">
      <alignment horizontal="center" vertical="center"/>
      <protection/>
    </xf>
    <xf numFmtId="167" fontId="3" fillId="0" borderId="3" xfId="20" applyNumberFormat="1" applyFont="1" applyBorder="1" applyAlignment="1">
      <alignment horizontal="center"/>
      <protection/>
    </xf>
    <xf numFmtId="168" fontId="3" fillId="0" borderId="3" xfId="20" applyNumberFormat="1" applyFont="1" applyBorder="1" applyAlignment="1">
      <alignment horizontal="center"/>
      <protection/>
    </xf>
    <xf numFmtId="164" fontId="3" fillId="0" borderId="3" xfId="20" applyFont="1" applyBorder="1" applyAlignment="1">
      <alignment horizontal="center" wrapText="1"/>
      <protection/>
    </xf>
    <xf numFmtId="164" fontId="3" fillId="0" borderId="3" xfId="20" applyFont="1" applyBorder="1" applyAlignment="1">
      <alignment/>
      <protection/>
    </xf>
    <xf numFmtId="165" fontId="3" fillId="0" borderId="3" xfId="20" applyNumberFormat="1" applyFont="1" applyBorder="1" applyAlignment="1">
      <alignment horizontal="right"/>
      <protection/>
    </xf>
    <xf numFmtId="164" fontId="3" fillId="0" borderId="3" xfId="20" applyFont="1" applyBorder="1" applyAlignment="1">
      <alignment horizontal="center"/>
      <protection/>
    </xf>
    <xf numFmtId="165" fontId="3" fillId="0" borderId="3" xfId="20" applyNumberFormat="1" applyFont="1" applyBorder="1" applyAlignment="1">
      <alignment/>
      <protection/>
    </xf>
    <xf numFmtId="169" fontId="3" fillId="0" borderId="3" xfId="20" applyNumberFormat="1" applyFont="1" applyBorder="1" applyAlignment="1">
      <alignment horizontal="center" vertical="center"/>
      <protection/>
    </xf>
    <xf numFmtId="168" fontId="3" fillId="0" borderId="3" xfId="20" applyNumberFormat="1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vertical="center" wrapText="1"/>
      <protection/>
    </xf>
    <xf numFmtId="164" fontId="3" fillId="0" borderId="3" xfId="20" applyFont="1" applyBorder="1" applyAlignment="1">
      <alignment horizontal="center" vertical="center"/>
      <protection/>
    </xf>
    <xf numFmtId="165" fontId="3" fillId="0" borderId="3" xfId="20" applyNumberFormat="1" applyFont="1" applyBorder="1" applyAlignment="1">
      <alignment horizontal="right" vertical="center"/>
      <protection/>
    </xf>
    <xf numFmtId="164" fontId="3" fillId="0" borderId="2" xfId="20" applyFont="1" applyBorder="1" applyAlignment="1">
      <alignment horizontal="center" vertical="center"/>
      <protection/>
    </xf>
    <xf numFmtId="169" fontId="3" fillId="0" borderId="4" xfId="20" applyNumberFormat="1" applyFont="1" applyBorder="1" applyAlignment="1">
      <alignment horizontal="center" vertical="center"/>
      <protection/>
    </xf>
    <xf numFmtId="168" fontId="3" fillId="0" borderId="4" xfId="20" applyNumberFormat="1" applyFont="1" applyBorder="1" applyAlignment="1">
      <alignment horizontal="center" vertical="center"/>
      <protection/>
    </xf>
    <xf numFmtId="164" fontId="3" fillId="0" borderId="4" xfId="20" applyFont="1" applyBorder="1" applyAlignment="1">
      <alignment horizontal="center" vertical="center"/>
      <protection/>
    </xf>
    <xf numFmtId="169" fontId="3" fillId="0" borderId="3" xfId="20" applyNumberFormat="1" applyFont="1" applyBorder="1" applyAlignment="1">
      <alignment horizontal="center" vertical="center" wrapText="1"/>
      <protection/>
    </xf>
    <xf numFmtId="165" fontId="3" fillId="0" borderId="3" xfId="20" applyNumberFormat="1" applyFont="1" applyBorder="1" applyAlignment="1">
      <alignment horizontal="center" vertical="center"/>
      <protection/>
    </xf>
    <xf numFmtId="170" fontId="3" fillId="0" borderId="3" xfId="20" applyNumberFormat="1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/>
      <protection/>
    </xf>
    <xf numFmtId="165" fontId="3" fillId="0" borderId="2" xfId="20" applyNumberFormat="1" applyFont="1" applyBorder="1" applyAlignment="1">
      <alignment horizontal="right"/>
      <protection/>
    </xf>
    <xf numFmtId="169" fontId="3" fillId="0" borderId="5" xfId="20" applyNumberFormat="1" applyFont="1" applyBorder="1" applyAlignment="1">
      <alignment horizontal="center" vertical="center"/>
      <protection/>
    </xf>
    <xf numFmtId="168" fontId="3" fillId="0" borderId="5" xfId="20" applyNumberFormat="1" applyFont="1" applyBorder="1" applyAlignment="1">
      <alignment horizontal="center" vertical="center"/>
      <protection/>
    </xf>
    <xf numFmtId="164" fontId="3" fillId="0" borderId="5" xfId="20" applyFont="1" applyBorder="1" applyAlignment="1">
      <alignment horizontal="center" vertical="center"/>
      <protection/>
    </xf>
    <xf numFmtId="165" fontId="3" fillId="0" borderId="4" xfId="20" applyNumberFormat="1" applyFont="1" applyBorder="1" applyAlignment="1">
      <alignment horizontal="right" vertical="center"/>
      <protection/>
    </xf>
    <xf numFmtId="164" fontId="3" fillId="0" borderId="4" xfId="20" applyFont="1" applyBorder="1" applyAlignment="1">
      <alignment horizontal="right" vertical="center"/>
      <protection/>
    </xf>
    <xf numFmtId="164" fontId="3" fillId="0" borderId="3" xfId="20" applyFont="1" applyBorder="1" applyAlignment="1">
      <alignment horizontal="right" vertical="center"/>
      <protection/>
    </xf>
    <xf numFmtId="164" fontId="2" fillId="0" borderId="3" xfId="20" applyFont="1" applyBorder="1" applyAlignment="1">
      <alignment horizontal="center"/>
      <protection/>
    </xf>
    <xf numFmtId="165" fontId="2" fillId="0" borderId="3" xfId="20" applyNumberFormat="1" applyFont="1" applyBorder="1" applyAlignment="1">
      <alignment/>
      <protection/>
    </xf>
    <xf numFmtId="165" fontId="2" fillId="0" borderId="0" xfId="20" applyNumberFormat="1" applyFont="1" applyAlignment="1">
      <alignment/>
      <protection/>
    </xf>
    <xf numFmtId="164" fontId="4" fillId="0" borderId="1" xfId="20" applyFont="1" applyBorder="1" applyAlignment="1">
      <alignment horizontal="center" vertical="center"/>
      <protection/>
    </xf>
    <xf numFmtId="165" fontId="2" fillId="2" borderId="2" xfId="20" applyNumberFormat="1" applyFont="1" applyFill="1" applyBorder="1" applyAlignment="1">
      <alignment horizontal="right"/>
      <protection/>
    </xf>
    <xf numFmtId="164" fontId="2" fillId="2" borderId="3" xfId="20" applyFont="1" applyFill="1" applyBorder="1" applyAlignment="1">
      <alignment horizontal="left" vertical="center"/>
      <protection/>
    </xf>
    <xf numFmtId="167" fontId="3" fillId="0" borderId="3" xfId="20" applyNumberFormat="1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left" vertical="center" wrapText="1"/>
      <protection/>
    </xf>
    <xf numFmtId="165" fontId="3" fillId="0" borderId="3" xfId="20" applyNumberFormat="1" applyFont="1" applyBorder="1" applyAlignment="1">
      <alignment vertical="center"/>
      <protection/>
    </xf>
    <xf numFmtId="164" fontId="3" fillId="0" borderId="4" xfId="20" applyFont="1" applyBorder="1" applyAlignment="1">
      <alignment horizontal="center"/>
      <protection/>
    </xf>
    <xf numFmtId="165" fontId="3" fillId="0" borderId="6" xfId="20" applyNumberFormat="1" applyFont="1" applyBorder="1" applyAlignment="1">
      <alignment horizontal="right"/>
      <protection/>
    </xf>
    <xf numFmtId="171" fontId="3" fillId="0" borderId="3" xfId="20" applyNumberFormat="1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vertical="top" wrapText="1"/>
      <protection/>
    </xf>
    <xf numFmtId="165" fontId="3" fillId="0" borderId="3" xfId="20" applyNumberFormat="1" applyFont="1" applyBorder="1" applyAlignment="1">
      <alignment horizontal="right" vertical="top" wrapText="1"/>
      <protection/>
    </xf>
    <xf numFmtId="165" fontId="2" fillId="0" borderId="0" xfId="20" applyNumberFormat="1" applyFont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8" fontId="3" fillId="0" borderId="0" xfId="20" applyNumberFormat="1" applyFont="1" applyAlignment="1">
      <alignment/>
      <protection/>
    </xf>
    <xf numFmtId="164" fontId="2" fillId="2" borderId="3" xfId="20" applyFont="1" applyFill="1" applyBorder="1" applyAlignment="1">
      <alignment horizontal="center"/>
      <protection/>
    </xf>
    <xf numFmtId="165" fontId="2" fillId="2" borderId="3" xfId="20" applyNumberFormat="1" applyFont="1" applyFill="1" applyBorder="1" applyAlignment="1">
      <alignment/>
      <protection/>
    </xf>
    <xf numFmtId="167" fontId="3" fillId="0" borderId="0" xfId="20" applyNumberFormat="1" applyFont="1" applyAlignment="1">
      <alignment horizontal="center"/>
      <protection/>
    </xf>
    <xf numFmtId="164" fontId="1" fillId="0" borderId="0" xfId="20" applyFont="1" applyAlignment="1">
      <alignment/>
      <protection/>
    </xf>
    <xf numFmtId="164" fontId="2" fillId="0" borderId="0" xfId="20" applyFont="1" applyAlignment="1">
      <alignment/>
      <protection/>
    </xf>
    <xf numFmtId="171" fontId="3" fillId="0" borderId="0" xfId="20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0</xdr:row>
      <xdr:rowOff>19050</xdr:rowOff>
    </xdr:from>
    <xdr:to>
      <xdr:col>6</xdr:col>
      <xdr:colOff>257175</xdr:colOff>
      <xdr:row>6</xdr:row>
      <xdr:rowOff>142875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9050"/>
          <a:ext cx="12858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3"/>
  <sheetViews>
    <sheetView showGridLines="0" tabSelected="1" workbookViewId="0" topLeftCell="A1">
      <selection activeCell="A1" sqref="A1"/>
    </sheetView>
  </sheetViews>
  <sheetFormatPr defaultColWidth="13.7109375" defaultRowHeight="15" customHeight="1"/>
  <cols>
    <col min="1" max="1" width="8.00390625" style="1" customWidth="1"/>
    <col min="2" max="3" width="10.7109375" style="1" customWidth="1"/>
    <col min="4" max="4" width="13.28125" style="1" customWidth="1"/>
    <col min="5" max="5" width="15.7109375" style="1" customWidth="1"/>
    <col min="6" max="6" width="12.28125" style="1" customWidth="1"/>
    <col min="7" max="8" width="20.7109375" style="1" customWidth="1"/>
    <col min="9" max="9" width="12.28125" style="1" customWidth="1"/>
    <col min="10" max="26" width="10.00390625" style="1" customWidth="1"/>
    <col min="27" max="16384" width="14.421875" style="1" customWidth="1"/>
  </cols>
  <sheetData>
    <row r="1" spans="1:26" ht="13.5" customHeight="1">
      <c r="A1" s="2"/>
      <c r="B1" s="3"/>
      <c r="C1" s="4"/>
      <c r="D1" s="5"/>
      <c r="E1" s="3"/>
      <c r="F1" s="6"/>
      <c r="G1" s="4"/>
      <c r="H1" s="4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2"/>
      <c r="B2" s="3"/>
      <c r="C2" s="4"/>
      <c r="D2" s="5"/>
      <c r="E2" s="3"/>
      <c r="F2" s="6"/>
      <c r="G2" s="4"/>
      <c r="H2" s="4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2"/>
      <c r="B3" s="3"/>
      <c r="C3" s="4"/>
      <c r="D3" s="5"/>
      <c r="E3" s="3"/>
      <c r="F3" s="6"/>
      <c r="G3" s="4"/>
      <c r="H3" s="4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2"/>
      <c r="B4" s="3"/>
      <c r="C4" s="4"/>
      <c r="D4" s="5"/>
      <c r="E4" s="3"/>
      <c r="F4" s="6"/>
      <c r="G4" s="4"/>
      <c r="H4" s="4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2"/>
      <c r="B5" s="3"/>
      <c r="C5" s="4"/>
      <c r="D5" s="5"/>
      <c r="E5" s="3"/>
      <c r="F5" s="6"/>
      <c r="G5" s="4"/>
      <c r="H5" s="4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2"/>
      <c r="B6" s="3"/>
      <c r="C6" s="4"/>
      <c r="D6" s="5"/>
      <c r="E6" s="3"/>
      <c r="F6" s="6"/>
      <c r="G6" s="4"/>
      <c r="H6" s="4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2"/>
      <c r="B7" s="3"/>
      <c r="C7" s="4"/>
      <c r="D7" s="5"/>
      <c r="E7" s="3"/>
      <c r="F7" s="6"/>
      <c r="G7" s="4"/>
      <c r="H7" s="4"/>
      <c r="I7" s="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2"/>
      <c r="B8" s="3"/>
      <c r="C8" s="4"/>
      <c r="D8" s="5"/>
      <c r="E8" s="3"/>
      <c r="F8" s="6"/>
      <c r="G8" s="4"/>
      <c r="H8" s="4"/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2"/>
      <c r="B9" s="8" t="s">
        <v>0</v>
      </c>
      <c r="C9" s="8"/>
      <c r="D9" s="8"/>
      <c r="E9" s="8"/>
      <c r="F9" s="8"/>
      <c r="G9" s="8"/>
      <c r="H9" s="8"/>
      <c r="I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2"/>
      <c r="B10" s="9"/>
      <c r="C10" s="9"/>
      <c r="D10" s="9"/>
      <c r="E10" s="9"/>
      <c r="F10" s="10"/>
      <c r="G10" s="9"/>
      <c r="H10" s="9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2"/>
      <c r="B11" s="9"/>
      <c r="C11" s="9"/>
      <c r="D11" s="9"/>
      <c r="E11" s="9"/>
      <c r="F11" s="10"/>
      <c r="G11" s="9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8" t="s">
        <v>1</v>
      </c>
      <c r="B12" s="8"/>
      <c r="C12" s="8"/>
      <c r="D12" s="9"/>
      <c r="E12" s="9"/>
      <c r="F12" s="10"/>
      <c r="G12" s="9"/>
      <c r="H12" s="9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"/>
      <c r="B13" s="11"/>
      <c r="C13" s="11"/>
      <c r="D13" s="5"/>
      <c r="E13" s="3"/>
      <c r="F13" s="6"/>
      <c r="G13" s="4"/>
      <c r="H13" s="4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2"/>
      <c r="B14" s="12" t="s">
        <v>2</v>
      </c>
      <c r="C14" s="13" t="s">
        <v>3</v>
      </c>
      <c r="D14" s="14" t="s">
        <v>4</v>
      </c>
      <c r="E14" s="12" t="s">
        <v>5</v>
      </c>
      <c r="F14" s="15" t="s">
        <v>6</v>
      </c>
      <c r="G14" s="12" t="s">
        <v>7</v>
      </c>
      <c r="H14" s="12" t="s">
        <v>8</v>
      </c>
      <c r="I14" s="15" t="s">
        <v>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16" t="s">
        <v>10</v>
      </c>
      <c r="B15" s="17">
        <v>43101</v>
      </c>
      <c r="C15" s="18">
        <v>43143</v>
      </c>
      <c r="D15" s="19" t="s">
        <v>11</v>
      </c>
      <c r="E15" s="20" t="s">
        <v>12</v>
      </c>
      <c r="F15" s="21">
        <v>150000</v>
      </c>
      <c r="G15" s="22" t="s">
        <v>13</v>
      </c>
      <c r="H15" s="22" t="s">
        <v>14</v>
      </c>
      <c r="I15" s="23">
        <v>150000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6"/>
      <c r="B16" s="24" t="s">
        <v>15</v>
      </c>
      <c r="C16" s="25">
        <v>43187</v>
      </c>
      <c r="D16" s="26" t="s">
        <v>16</v>
      </c>
      <c r="E16" s="27" t="s">
        <v>17</v>
      </c>
      <c r="F16" s="21">
        <v>249600</v>
      </c>
      <c r="G16" s="22">
        <v>45056</v>
      </c>
      <c r="H16" s="22" t="s">
        <v>18</v>
      </c>
      <c r="I16" s="23">
        <v>249600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6"/>
      <c r="B17" s="16"/>
      <c r="C17" s="16"/>
      <c r="D17" s="16"/>
      <c r="E17" s="16"/>
      <c r="F17" s="21">
        <v>119419.27</v>
      </c>
      <c r="G17" s="22">
        <v>45059</v>
      </c>
      <c r="H17" s="22" t="s">
        <v>19</v>
      </c>
      <c r="I17" s="23">
        <v>119419.27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6"/>
      <c r="B18" s="16"/>
      <c r="C18" s="16"/>
      <c r="D18" s="16"/>
      <c r="E18" s="16"/>
      <c r="F18" s="21">
        <v>54091.08</v>
      </c>
      <c r="G18" s="22">
        <v>45058</v>
      </c>
      <c r="H18" s="22" t="s">
        <v>20</v>
      </c>
      <c r="I18" s="23">
        <v>54091.08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6"/>
      <c r="B19" s="16"/>
      <c r="C19" s="16"/>
      <c r="D19" s="16"/>
      <c r="E19" s="16"/>
      <c r="F19" s="21">
        <v>251221.95</v>
      </c>
      <c r="G19" s="22">
        <v>45051</v>
      </c>
      <c r="H19" s="22" t="s">
        <v>21</v>
      </c>
      <c r="I19" s="23">
        <v>251221.95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6"/>
      <c r="B20" s="16"/>
      <c r="C20" s="16"/>
      <c r="D20" s="16"/>
      <c r="E20" s="16"/>
      <c r="F20" s="21">
        <v>287180.01</v>
      </c>
      <c r="G20" s="22">
        <v>45053</v>
      </c>
      <c r="H20" s="22" t="s">
        <v>22</v>
      </c>
      <c r="I20" s="23">
        <v>287180.01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6"/>
      <c r="B21" s="16"/>
      <c r="C21" s="16"/>
      <c r="D21" s="16"/>
      <c r="E21" s="16"/>
      <c r="F21" s="21">
        <v>100000</v>
      </c>
      <c r="G21" s="22">
        <v>45055</v>
      </c>
      <c r="H21" s="22" t="s">
        <v>23</v>
      </c>
      <c r="I21" s="21">
        <v>100000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6"/>
      <c r="B22" s="16"/>
      <c r="C22" s="16"/>
      <c r="D22" s="16"/>
      <c r="E22" s="16"/>
      <c r="F22" s="21">
        <v>376899.2</v>
      </c>
      <c r="G22" s="22">
        <v>45057</v>
      </c>
      <c r="H22" s="22" t="s">
        <v>24</v>
      </c>
      <c r="I22" s="21">
        <v>376899.2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6" t="s">
        <v>25</v>
      </c>
      <c r="B23" s="24" t="s">
        <v>26</v>
      </c>
      <c r="C23" s="25">
        <v>43193</v>
      </c>
      <c r="D23" s="27" t="s">
        <v>16</v>
      </c>
      <c r="E23" s="27" t="s">
        <v>27</v>
      </c>
      <c r="F23" s="28">
        <v>255000</v>
      </c>
      <c r="G23" s="27">
        <v>46101</v>
      </c>
      <c r="H23" s="22" t="s">
        <v>28</v>
      </c>
      <c r="I23" s="21">
        <v>255000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6"/>
      <c r="B24" s="16"/>
      <c r="C24" s="16"/>
      <c r="D24" s="16"/>
      <c r="E24" s="16"/>
      <c r="F24" s="28">
        <v>70000</v>
      </c>
      <c r="G24" s="27">
        <v>46107</v>
      </c>
      <c r="H24" s="22" t="s">
        <v>29</v>
      </c>
      <c r="I24" s="21">
        <v>70000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6"/>
      <c r="B25" s="16"/>
      <c r="C25" s="16"/>
      <c r="D25" s="16"/>
      <c r="E25" s="27"/>
      <c r="F25" s="28">
        <v>436310.4</v>
      </c>
      <c r="G25" s="27">
        <v>45107</v>
      </c>
      <c r="H25" s="22" t="s">
        <v>30</v>
      </c>
      <c r="I25" s="21">
        <v>341612.06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6"/>
      <c r="B26" s="16"/>
      <c r="C26" s="16"/>
      <c r="D26" s="16"/>
      <c r="E26" s="27" t="s">
        <v>12</v>
      </c>
      <c r="F26" s="28"/>
      <c r="G26" s="28"/>
      <c r="H26" s="22" t="s">
        <v>31</v>
      </c>
      <c r="I26" s="21">
        <v>94698.34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6"/>
      <c r="B27" s="16"/>
      <c r="C27" s="16"/>
      <c r="D27" s="16"/>
      <c r="E27" s="29" t="s">
        <v>32</v>
      </c>
      <c r="F27" s="28">
        <f>658231.86-135000</f>
        <v>523231.86</v>
      </c>
      <c r="G27" s="27">
        <v>76102</v>
      </c>
      <c r="H27" s="22" t="s">
        <v>33</v>
      </c>
      <c r="I27" s="21">
        <v>450000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6"/>
      <c r="B28" s="16"/>
      <c r="C28" s="16"/>
      <c r="D28" s="16"/>
      <c r="E28" s="27" t="s">
        <v>34</v>
      </c>
      <c r="F28" s="28">
        <v>135000</v>
      </c>
      <c r="G28" s="27"/>
      <c r="H28" s="22" t="s">
        <v>35</v>
      </c>
      <c r="I28" s="21">
        <v>73231.86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6"/>
      <c r="B29" s="24"/>
      <c r="C29" s="24"/>
      <c r="D29" s="24"/>
      <c r="E29" s="24"/>
      <c r="F29" s="28">
        <v>882587.08</v>
      </c>
      <c r="G29" s="27">
        <v>75100</v>
      </c>
      <c r="H29" s="22" t="s">
        <v>36</v>
      </c>
      <c r="I29" s="21">
        <v>1017587.08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6"/>
      <c r="B30" s="24" t="s">
        <v>37</v>
      </c>
      <c r="C30" s="25">
        <v>43199</v>
      </c>
      <c r="D30" s="27" t="s">
        <v>11</v>
      </c>
      <c r="E30" s="27" t="s">
        <v>12</v>
      </c>
      <c r="F30" s="21">
        <v>20000</v>
      </c>
      <c r="G30" s="22" t="s">
        <v>38</v>
      </c>
      <c r="H30" s="22" t="s">
        <v>39</v>
      </c>
      <c r="I30" s="21">
        <v>11000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6"/>
      <c r="B31" s="16"/>
      <c r="C31" s="16"/>
      <c r="D31" s="16"/>
      <c r="E31" s="16"/>
      <c r="F31" s="21">
        <v>20000</v>
      </c>
      <c r="G31" s="22" t="s">
        <v>40</v>
      </c>
      <c r="H31" s="22" t="s">
        <v>41</v>
      </c>
      <c r="I31" s="21">
        <v>29000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6"/>
      <c r="B32" s="16"/>
      <c r="C32" s="16"/>
      <c r="D32" s="16"/>
      <c r="E32" s="16"/>
      <c r="F32" s="21">
        <v>255000</v>
      </c>
      <c r="G32" s="22" t="s">
        <v>28</v>
      </c>
      <c r="H32" s="22" t="s">
        <v>42</v>
      </c>
      <c r="I32" s="21">
        <v>20000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6"/>
      <c r="B33" s="16"/>
      <c r="C33" s="16"/>
      <c r="D33" s="16"/>
      <c r="E33" s="16"/>
      <c r="F33" s="21">
        <v>70000</v>
      </c>
      <c r="G33" s="22" t="s">
        <v>29</v>
      </c>
      <c r="H33" s="22" t="s">
        <v>43</v>
      </c>
      <c r="I33" s="21">
        <v>10000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6"/>
      <c r="B34" s="16"/>
      <c r="C34" s="16"/>
      <c r="D34" s="16"/>
      <c r="E34" s="16"/>
      <c r="F34" s="21">
        <v>19000</v>
      </c>
      <c r="G34" s="22" t="s">
        <v>44</v>
      </c>
      <c r="H34" s="22" t="s">
        <v>45</v>
      </c>
      <c r="I34" s="21">
        <v>25000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6"/>
      <c r="B35" s="16"/>
      <c r="C35" s="16"/>
      <c r="D35" s="16"/>
      <c r="E35" s="16"/>
      <c r="F35" s="21">
        <v>14000</v>
      </c>
      <c r="G35" s="22" t="s">
        <v>46</v>
      </c>
      <c r="H35" s="22" t="s">
        <v>47</v>
      </c>
      <c r="I35" s="21">
        <v>10000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6"/>
      <c r="B36" s="16"/>
      <c r="C36" s="16"/>
      <c r="D36" s="16"/>
      <c r="E36" s="16"/>
      <c r="F36" s="21">
        <v>45000</v>
      </c>
      <c r="G36" s="22" t="s">
        <v>48</v>
      </c>
      <c r="H36" s="22" t="s">
        <v>49</v>
      </c>
      <c r="I36" s="21">
        <v>90000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6"/>
      <c r="B37" s="16"/>
      <c r="C37" s="16"/>
      <c r="D37" s="16"/>
      <c r="E37" s="16"/>
      <c r="F37" s="21">
        <v>10000</v>
      </c>
      <c r="G37" s="22" t="s">
        <v>50</v>
      </c>
      <c r="H37" s="22" t="s">
        <v>51</v>
      </c>
      <c r="I37" s="21">
        <v>50000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6"/>
      <c r="B38" s="16"/>
      <c r="C38" s="16"/>
      <c r="D38" s="16"/>
      <c r="E38" s="16"/>
      <c r="F38" s="21">
        <v>166000</v>
      </c>
      <c r="G38" s="22" t="s">
        <v>52</v>
      </c>
      <c r="H38" s="22" t="s">
        <v>53</v>
      </c>
      <c r="I38" s="21">
        <v>30000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6"/>
      <c r="B39" s="16"/>
      <c r="C39" s="16"/>
      <c r="D39" s="16"/>
      <c r="E39" s="16"/>
      <c r="F39" s="21">
        <v>6000</v>
      </c>
      <c r="G39" s="22" t="s">
        <v>54</v>
      </c>
      <c r="H39" s="22" t="s">
        <v>55</v>
      </c>
      <c r="I39" s="21">
        <v>55000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6"/>
      <c r="B40" s="16"/>
      <c r="C40" s="16"/>
      <c r="D40" s="16"/>
      <c r="E40" s="16"/>
      <c r="F40" s="21">
        <v>43600</v>
      </c>
      <c r="G40" s="22" t="s">
        <v>56</v>
      </c>
      <c r="H40" s="22" t="s">
        <v>57</v>
      </c>
      <c r="I40" s="21">
        <v>35000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6"/>
      <c r="B41" s="16"/>
      <c r="C41" s="16"/>
      <c r="D41" s="16"/>
      <c r="E41" s="16"/>
      <c r="F41" s="21">
        <v>100000</v>
      </c>
      <c r="G41" s="22" t="s">
        <v>58</v>
      </c>
      <c r="H41" s="22" t="s">
        <v>59</v>
      </c>
      <c r="I41" s="21">
        <v>50000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6"/>
      <c r="B42" s="16"/>
      <c r="C42" s="16"/>
      <c r="D42" s="16"/>
      <c r="E42" s="16"/>
      <c r="F42" s="21">
        <v>30000</v>
      </c>
      <c r="G42" s="22" t="s">
        <v>60</v>
      </c>
      <c r="H42" s="22" t="s">
        <v>61</v>
      </c>
      <c r="I42" s="21">
        <v>10000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6"/>
      <c r="B43" s="16"/>
      <c r="C43" s="16"/>
      <c r="D43" s="16"/>
      <c r="E43" s="16"/>
      <c r="F43" s="21">
        <v>126900</v>
      </c>
      <c r="G43" s="22" t="s">
        <v>62</v>
      </c>
      <c r="H43" s="22" t="s">
        <v>33</v>
      </c>
      <c r="I43" s="21">
        <v>194000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6"/>
      <c r="B44" s="16"/>
      <c r="C44" s="16"/>
      <c r="D44" s="16"/>
      <c r="E44" s="16"/>
      <c r="F44" s="21">
        <v>25000</v>
      </c>
      <c r="G44" s="22" t="s">
        <v>63</v>
      </c>
      <c r="H44" s="22" t="s">
        <v>64</v>
      </c>
      <c r="I44" s="21">
        <v>25000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6"/>
      <c r="B45" s="16"/>
      <c r="C45" s="16"/>
      <c r="D45" s="16"/>
      <c r="E45" s="16"/>
      <c r="F45" s="21">
        <v>20000</v>
      </c>
      <c r="G45" s="22" t="s">
        <v>36</v>
      </c>
      <c r="H45" s="22" t="s">
        <v>65</v>
      </c>
      <c r="I45" s="21">
        <v>29000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6"/>
      <c r="B46" s="16"/>
      <c r="C46" s="16"/>
      <c r="D46" s="16"/>
      <c r="E46" s="16"/>
      <c r="F46" s="21">
        <v>30500</v>
      </c>
      <c r="G46" s="22" t="s">
        <v>66</v>
      </c>
      <c r="H46" s="22" t="s">
        <v>67</v>
      </c>
      <c r="I46" s="21">
        <v>20000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6"/>
      <c r="B47" s="16"/>
      <c r="C47" s="16"/>
      <c r="D47" s="16"/>
      <c r="E47" s="16"/>
      <c r="F47" s="21">
        <v>5000</v>
      </c>
      <c r="G47" s="22" t="s">
        <v>68</v>
      </c>
      <c r="H47" s="22" t="s">
        <v>69</v>
      </c>
      <c r="I47" s="21">
        <v>77500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6"/>
      <c r="B48" s="16"/>
      <c r="C48" s="16"/>
      <c r="D48" s="16"/>
      <c r="E48" s="16"/>
      <c r="F48" s="21">
        <v>18000</v>
      </c>
      <c r="G48" s="22" t="s">
        <v>70</v>
      </c>
      <c r="H48" s="22" t="s">
        <v>71</v>
      </c>
      <c r="I48" s="21">
        <v>20000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6"/>
      <c r="B49" s="16"/>
      <c r="C49" s="16"/>
      <c r="D49" s="16"/>
      <c r="E49" s="16"/>
      <c r="F49" s="21">
        <v>15000</v>
      </c>
      <c r="G49" s="22" t="s">
        <v>72</v>
      </c>
      <c r="H49" s="22" t="s">
        <v>73</v>
      </c>
      <c r="I49" s="21">
        <v>135000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6"/>
      <c r="B50" s="16"/>
      <c r="C50" s="16"/>
      <c r="D50" s="16"/>
      <c r="E50" s="16"/>
      <c r="F50" s="21">
        <v>5000</v>
      </c>
      <c r="G50" s="22" t="s">
        <v>74</v>
      </c>
      <c r="H50" s="22" t="s">
        <v>75</v>
      </c>
      <c r="I50" s="21">
        <v>45000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6"/>
      <c r="B51" s="16"/>
      <c r="C51" s="16"/>
      <c r="D51" s="16"/>
      <c r="E51" s="16"/>
      <c r="F51" s="21">
        <v>51000</v>
      </c>
      <c r="G51" s="22" t="s">
        <v>76</v>
      </c>
      <c r="H51" s="22" t="s">
        <v>77</v>
      </c>
      <c r="I51" s="21">
        <v>13500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6"/>
      <c r="B52" s="16"/>
      <c r="C52" s="16"/>
      <c r="D52" s="16"/>
      <c r="E52" s="16"/>
      <c r="F52" s="21">
        <v>8000</v>
      </c>
      <c r="G52" s="22" t="s">
        <v>78</v>
      </c>
      <c r="H52" s="22" t="s">
        <v>79</v>
      </c>
      <c r="I52" s="21">
        <v>54000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6"/>
      <c r="B53" s="16"/>
      <c r="C53" s="16"/>
      <c r="D53" s="16"/>
      <c r="E53" s="16"/>
      <c r="F53" s="21">
        <v>15000</v>
      </c>
      <c r="G53" s="22" t="s">
        <v>80</v>
      </c>
      <c r="H53" s="22" t="s">
        <v>81</v>
      </c>
      <c r="I53" s="21">
        <v>65000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6"/>
      <c r="B54" s="24"/>
      <c r="C54" s="24"/>
      <c r="D54" s="24"/>
      <c r="E54" s="24"/>
      <c r="F54" s="21">
        <v>50000</v>
      </c>
      <c r="G54" s="22" t="s">
        <v>82</v>
      </c>
      <c r="H54" s="22" t="s">
        <v>83</v>
      </c>
      <c r="I54" s="21">
        <v>65000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6"/>
      <c r="B55" s="30" t="s">
        <v>84</v>
      </c>
      <c r="C55" s="31">
        <v>43200</v>
      </c>
      <c r="D55" s="32" t="s">
        <v>11</v>
      </c>
      <c r="E55" s="27" t="s">
        <v>85</v>
      </c>
      <c r="F55" s="28">
        <v>6000</v>
      </c>
      <c r="G55" s="27" t="s">
        <v>86</v>
      </c>
      <c r="H55" s="22" t="s">
        <v>87</v>
      </c>
      <c r="I55" s="21">
        <v>6000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6"/>
      <c r="B56" s="33" t="s">
        <v>88</v>
      </c>
      <c r="C56" s="25">
        <v>43202</v>
      </c>
      <c r="D56" s="27" t="s">
        <v>11</v>
      </c>
      <c r="E56" s="27" t="s">
        <v>89</v>
      </c>
      <c r="F56" s="28">
        <v>50000</v>
      </c>
      <c r="G56" s="27" t="s">
        <v>90</v>
      </c>
      <c r="H56" s="22" t="s">
        <v>91</v>
      </c>
      <c r="I56" s="21">
        <v>45000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6"/>
      <c r="B57" s="16"/>
      <c r="C57" s="16"/>
      <c r="D57" s="16"/>
      <c r="E57" s="16"/>
      <c r="F57" s="28">
        <v>100000</v>
      </c>
      <c r="G57" s="27" t="s">
        <v>92</v>
      </c>
      <c r="H57" s="22" t="s">
        <v>93</v>
      </c>
      <c r="I57" s="21">
        <v>15000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6"/>
      <c r="B58" s="16"/>
      <c r="C58" s="16"/>
      <c r="D58" s="16"/>
      <c r="E58" s="16"/>
      <c r="F58" s="28">
        <v>23100</v>
      </c>
      <c r="G58" s="27" t="s">
        <v>62</v>
      </c>
      <c r="H58" s="22" t="s">
        <v>94</v>
      </c>
      <c r="I58" s="21">
        <v>50000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6"/>
      <c r="B59" s="16"/>
      <c r="C59" s="16"/>
      <c r="D59" s="16"/>
      <c r="E59" s="16"/>
      <c r="F59" s="28">
        <v>200000</v>
      </c>
      <c r="G59" s="27" t="s">
        <v>95</v>
      </c>
      <c r="H59" s="22" t="s">
        <v>96</v>
      </c>
      <c r="I59" s="21">
        <v>600000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6"/>
      <c r="B60" s="16"/>
      <c r="C60" s="16"/>
      <c r="D60" s="16"/>
      <c r="E60" s="16"/>
      <c r="F60" s="28">
        <v>318900</v>
      </c>
      <c r="G60" s="27" t="s">
        <v>30</v>
      </c>
      <c r="H60" s="22" t="s">
        <v>97</v>
      </c>
      <c r="I60" s="21">
        <v>70000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6"/>
      <c r="B61" s="16"/>
      <c r="C61" s="16"/>
      <c r="D61" s="16"/>
      <c r="E61" s="16"/>
      <c r="F61" s="34">
        <v>350000</v>
      </c>
      <c r="G61" s="27" t="s">
        <v>98</v>
      </c>
      <c r="H61" s="22" t="s">
        <v>99</v>
      </c>
      <c r="I61" s="21">
        <v>60000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6"/>
      <c r="B62" s="16"/>
      <c r="C62" s="16"/>
      <c r="D62" s="16"/>
      <c r="E62" s="16"/>
      <c r="F62" s="16"/>
      <c r="G62" s="16"/>
      <c r="H62" s="22" t="s">
        <v>100</v>
      </c>
      <c r="I62" s="21">
        <v>175000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6"/>
      <c r="B63" s="16"/>
      <c r="C63" s="16"/>
      <c r="D63" s="16"/>
      <c r="E63" s="16"/>
      <c r="F63" s="16"/>
      <c r="G63" s="16"/>
      <c r="H63" s="22" t="s">
        <v>101</v>
      </c>
      <c r="I63" s="21">
        <v>19000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6"/>
      <c r="B64" s="33"/>
      <c r="C64" s="33"/>
      <c r="D64" s="33"/>
      <c r="E64" s="33"/>
      <c r="F64" s="33"/>
      <c r="G64" s="33"/>
      <c r="H64" s="22" t="s">
        <v>102</v>
      </c>
      <c r="I64" s="21">
        <v>8000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6"/>
      <c r="B65" s="30" t="s">
        <v>103</v>
      </c>
      <c r="C65" s="31">
        <v>43242</v>
      </c>
      <c r="D65" s="32" t="s">
        <v>11</v>
      </c>
      <c r="E65" s="27" t="s">
        <v>104</v>
      </c>
      <c r="F65" s="28">
        <v>2700</v>
      </c>
      <c r="G65" s="27" t="s">
        <v>105</v>
      </c>
      <c r="H65" s="22" t="s">
        <v>106</v>
      </c>
      <c r="I65" s="21">
        <v>2700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6" t="s">
        <v>107</v>
      </c>
      <c r="B66" s="35" t="s">
        <v>108</v>
      </c>
      <c r="C66" s="25">
        <v>43290</v>
      </c>
      <c r="D66" s="27" t="s">
        <v>16</v>
      </c>
      <c r="E66" s="27" t="s">
        <v>109</v>
      </c>
      <c r="F66" s="28">
        <v>302201.71</v>
      </c>
      <c r="G66" s="27">
        <v>38900</v>
      </c>
      <c r="H66" s="36" t="s">
        <v>66</v>
      </c>
      <c r="I66" s="37">
        <v>302201.71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6"/>
      <c r="B67" s="38" t="s">
        <v>110</v>
      </c>
      <c r="C67" s="39">
        <v>43293</v>
      </c>
      <c r="D67" s="40" t="s">
        <v>11</v>
      </c>
      <c r="E67" s="40" t="s">
        <v>111</v>
      </c>
      <c r="F67" s="28">
        <v>11200</v>
      </c>
      <c r="G67" s="27" t="s">
        <v>112</v>
      </c>
      <c r="H67" s="36" t="s">
        <v>113</v>
      </c>
      <c r="I67" s="37">
        <v>11200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6"/>
      <c r="B68" s="33" t="s">
        <v>114</v>
      </c>
      <c r="C68" s="25">
        <v>43298</v>
      </c>
      <c r="D68" s="27" t="s">
        <v>11</v>
      </c>
      <c r="E68" s="27" t="s">
        <v>89</v>
      </c>
      <c r="F68" s="28">
        <v>50000</v>
      </c>
      <c r="G68" s="27" t="s">
        <v>115</v>
      </c>
      <c r="H68" s="26" t="s">
        <v>96</v>
      </c>
      <c r="I68" s="28">
        <v>250000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6"/>
      <c r="B69" s="16"/>
      <c r="C69" s="16"/>
      <c r="D69" s="16"/>
      <c r="E69" s="16"/>
      <c r="F69" s="28">
        <v>50000</v>
      </c>
      <c r="G69" s="27" t="s">
        <v>116</v>
      </c>
      <c r="H69" s="26"/>
      <c r="I69" s="2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6"/>
      <c r="B70" s="16"/>
      <c r="C70" s="16"/>
      <c r="D70" s="16"/>
      <c r="E70" s="16"/>
      <c r="F70" s="28">
        <v>20000</v>
      </c>
      <c r="G70" s="27" t="s">
        <v>117</v>
      </c>
      <c r="H70" s="26"/>
      <c r="I70" s="2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6"/>
      <c r="B71" s="33"/>
      <c r="C71" s="33"/>
      <c r="D71" s="33"/>
      <c r="E71" s="33"/>
      <c r="F71" s="28">
        <v>130000</v>
      </c>
      <c r="G71" s="27" t="s">
        <v>36</v>
      </c>
      <c r="H71" s="26"/>
      <c r="I71" s="2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6"/>
      <c r="B72" s="30" t="s">
        <v>118</v>
      </c>
      <c r="C72" s="31">
        <v>43311</v>
      </c>
      <c r="D72" s="32" t="s">
        <v>11</v>
      </c>
      <c r="E72" s="27" t="s">
        <v>119</v>
      </c>
      <c r="F72" s="28">
        <v>5700</v>
      </c>
      <c r="G72" s="27" t="s">
        <v>120</v>
      </c>
      <c r="H72" s="22" t="s">
        <v>121</v>
      </c>
      <c r="I72" s="21">
        <v>5700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6"/>
      <c r="B73" s="30" t="s">
        <v>122</v>
      </c>
      <c r="C73" s="31">
        <v>43350</v>
      </c>
      <c r="D73" s="32" t="s">
        <v>16</v>
      </c>
      <c r="E73" s="27" t="s">
        <v>34</v>
      </c>
      <c r="F73" s="28">
        <v>784838.89</v>
      </c>
      <c r="G73" s="4">
        <v>75100</v>
      </c>
      <c r="H73" s="27" t="s">
        <v>123</v>
      </c>
      <c r="I73" s="21">
        <v>784838.89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6"/>
      <c r="B74" s="30" t="s">
        <v>124</v>
      </c>
      <c r="C74" s="31">
        <v>43354</v>
      </c>
      <c r="D74" s="32" t="s">
        <v>11</v>
      </c>
      <c r="E74" s="27" t="s">
        <v>32</v>
      </c>
      <c r="F74" s="28">
        <v>28950</v>
      </c>
      <c r="G74" s="27" t="s">
        <v>125</v>
      </c>
      <c r="H74" s="22" t="s">
        <v>126</v>
      </c>
      <c r="I74" s="21">
        <v>28950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6"/>
      <c r="B75" s="30" t="s">
        <v>127</v>
      </c>
      <c r="C75" s="31">
        <v>43371</v>
      </c>
      <c r="D75" s="32" t="s">
        <v>11</v>
      </c>
      <c r="E75" s="27" t="s">
        <v>128</v>
      </c>
      <c r="F75" s="28">
        <v>3800</v>
      </c>
      <c r="G75" s="27" t="s">
        <v>129</v>
      </c>
      <c r="H75" s="22" t="s">
        <v>130</v>
      </c>
      <c r="I75" s="21">
        <v>3800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6" t="s">
        <v>131</v>
      </c>
      <c r="B76" s="30" t="s">
        <v>132</v>
      </c>
      <c r="C76" s="31">
        <v>43375</v>
      </c>
      <c r="D76" s="32" t="s">
        <v>11</v>
      </c>
      <c r="E76" s="27" t="s">
        <v>133</v>
      </c>
      <c r="F76" s="28">
        <v>537.24</v>
      </c>
      <c r="G76" s="27" t="s">
        <v>134</v>
      </c>
      <c r="H76" s="22" t="s">
        <v>135</v>
      </c>
      <c r="I76" s="21">
        <v>537.24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6"/>
      <c r="B77" s="30" t="s">
        <v>136</v>
      </c>
      <c r="C77" s="31">
        <v>43383</v>
      </c>
      <c r="D77" s="32" t="s">
        <v>11</v>
      </c>
      <c r="E77" s="27" t="s">
        <v>128</v>
      </c>
      <c r="F77" s="28">
        <v>4000</v>
      </c>
      <c r="G77" s="27" t="s">
        <v>137</v>
      </c>
      <c r="H77" s="22" t="s">
        <v>130</v>
      </c>
      <c r="I77" s="21">
        <v>4000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6"/>
      <c r="B78" s="24" t="s">
        <v>138</v>
      </c>
      <c r="C78" s="25">
        <v>43389</v>
      </c>
      <c r="D78" s="27" t="s">
        <v>11</v>
      </c>
      <c r="E78" s="27" t="s">
        <v>139</v>
      </c>
      <c r="F78" s="28">
        <v>497.35</v>
      </c>
      <c r="G78" s="27" t="s">
        <v>140</v>
      </c>
      <c r="H78" s="22" t="s">
        <v>141</v>
      </c>
      <c r="I78" s="21">
        <v>325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6"/>
      <c r="B79" s="24"/>
      <c r="C79" s="24"/>
      <c r="D79" s="24"/>
      <c r="E79" s="24"/>
      <c r="F79" s="24"/>
      <c r="G79" s="24"/>
      <c r="H79" s="22" t="s">
        <v>142</v>
      </c>
      <c r="I79" s="21">
        <v>172.35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6"/>
      <c r="B80" s="24" t="s">
        <v>143</v>
      </c>
      <c r="C80" s="25">
        <v>43402</v>
      </c>
      <c r="D80" s="27" t="s">
        <v>11</v>
      </c>
      <c r="E80" s="32" t="s">
        <v>139</v>
      </c>
      <c r="F80" s="41">
        <v>456.47</v>
      </c>
      <c r="G80" s="42" t="s">
        <v>140</v>
      </c>
      <c r="H80" s="22" t="s">
        <v>144</v>
      </c>
      <c r="I80" s="21">
        <v>456.47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6"/>
      <c r="B81" s="16"/>
      <c r="C81" s="16"/>
      <c r="D81" s="16"/>
      <c r="E81" s="27" t="s">
        <v>145</v>
      </c>
      <c r="F81" s="28">
        <v>25000</v>
      </c>
      <c r="G81" s="43" t="s">
        <v>82</v>
      </c>
      <c r="H81" s="22" t="s">
        <v>146</v>
      </c>
      <c r="I81" s="21">
        <v>24700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6"/>
      <c r="B82" s="16"/>
      <c r="C82" s="16"/>
      <c r="D82" s="16"/>
      <c r="E82" s="27"/>
      <c r="F82" s="27"/>
      <c r="G82" s="27"/>
      <c r="H82" s="22" t="s">
        <v>147</v>
      </c>
      <c r="I82" s="21">
        <v>300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6"/>
      <c r="B83" s="16"/>
      <c r="C83" s="16"/>
      <c r="D83" s="16"/>
      <c r="E83" s="32" t="s">
        <v>148</v>
      </c>
      <c r="F83" s="41">
        <v>18000</v>
      </c>
      <c r="G83" s="42" t="s">
        <v>149</v>
      </c>
      <c r="H83" s="22" t="s">
        <v>150</v>
      </c>
      <c r="I83" s="21">
        <v>18000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6"/>
      <c r="B84" s="16"/>
      <c r="C84" s="16"/>
      <c r="D84" s="16"/>
      <c r="E84" s="32" t="s">
        <v>34</v>
      </c>
      <c r="F84" s="41">
        <v>803672.17</v>
      </c>
      <c r="G84" s="42" t="s">
        <v>36</v>
      </c>
      <c r="H84" s="27" t="s">
        <v>151</v>
      </c>
      <c r="I84" s="28">
        <v>882587.08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6"/>
      <c r="B85" s="16"/>
      <c r="C85" s="16"/>
      <c r="D85" s="16"/>
      <c r="E85" s="27" t="s">
        <v>152</v>
      </c>
      <c r="F85" s="41">
        <v>18000</v>
      </c>
      <c r="G85" s="42" t="s">
        <v>153</v>
      </c>
      <c r="H85" s="27"/>
      <c r="I85" s="2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6"/>
      <c r="B86" s="16"/>
      <c r="C86" s="16"/>
      <c r="D86" s="16"/>
      <c r="E86" s="16"/>
      <c r="F86" s="41">
        <v>10000</v>
      </c>
      <c r="G86" s="42" t="s">
        <v>154</v>
      </c>
      <c r="H86" s="27"/>
      <c r="I86" s="2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6"/>
      <c r="B87" s="16"/>
      <c r="C87" s="16"/>
      <c r="D87" s="16"/>
      <c r="E87" s="16"/>
      <c r="F87" s="41">
        <v>20000</v>
      </c>
      <c r="G87" s="42" t="s">
        <v>155</v>
      </c>
      <c r="H87" s="27"/>
      <c r="I87" s="2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6"/>
      <c r="B88" s="16"/>
      <c r="C88" s="16"/>
      <c r="D88" s="16"/>
      <c r="E88" s="16"/>
      <c r="F88" s="41">
        <v>9000</v>
      </c>
      <c r="G88" s="42" t="s">
        <v>156</v>
      </c>
      <c r="H88" s="27"/>
      <c r="I88" s="2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6"/>
      <c r="B89" s="16"/>
      <c r="C89" s="16"/>
      <c r="D89" s="16"/>
      <c r="E89" s="27"/>
      <c r="F89" s="41">
        <v>21914.91</v>
      </c>
      <c r="G89" s="42" t="s">
        <v>157</v>
      </c>
      <c r="H89" s="27"/>
      <c r="I89" s="2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6"/>
      <c r="B90" s="16"/>
      <c r="C90" s="16"/>
      <c r="D90" s="16"/>
      <c r="E90" s="27" t="s">
        <v>158</v>
      </c>
      <c r="F90" s="41">
        <v>21000</v>
      </c>
      <c r="G90" s="42" t="s">
        <v>159</v>
      </c>
      <c r="H90" s="22" t="s">
        <v>160</v>
      </c>
      <c r="I90" s="21">
        <v>25000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6"/>
      <c r="B91" s="16"/>
      <c r="C91" s="16"/>
      <c r="D91" s="16"/>
      <c r="E91" s="27"/>
      <c r="F91" s="41">
        <v>4000</v>
      </c>
      <c r="G91" s="42" t="s">
        <v>161</v>
      </c>
      <c r="H91" s="22"/>
      <c r="I91" s="2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6"/>
      <c r="B92" s="24"/>
      <c r="C92" s="24"/>
      <c r="D92" s="24"/>
      <c r="E92" s="27" t="s">
        <v>162</v>
      </c>
      <c r="F92" s="28">
        <v>11000</v>
      </c>
      <c r="G92" s="43" t="s">
        <v>163</v>
      </c>
      <c r="H92" s="22" t="s">
        <v>101</v>
      </c>
      <c r="I92" s="21">
        <v>11000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6"/>
      <c r="B93" s="27" t="s">
        <v>164</v>
      </c>
      <c r="C93" s="25">
        <v>43406</v>
      </c>
      <c r="D93" s="27" t="s">
        <v>11</v>
      </c>
      <c r="E93" s="27" t="s">
        <v>111</v>
      </c>
      <c r="F93" s="28">
        <v>16335</v>
      </c>
      <c r="G93" s="43" t="s">
        <v>165</v>
      </c>
      <c r="H93" s="22" t="s">
        <v>166</v>
      </c>
      <c r="I93" s="21">
        <v>16335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6"/>
      <c r="B94" s="16"/>
      <c r="C94" s="16"/>
      <c r="D94" s="27" t="s">
        <v>11</v>
      </c>
      <c r="E94" s="27" t="s">
        <v>17</v>
      </c>
      <c r="F94" s="34">
        <v>7500</v>
      </c>
      <c r="G94" s="27" t="s">
        <v>167</v>
      </c>
      <c r="H94" s="22" t="s">
        <v>168</v>
      </c>
      <c r="I94" s="21">
        <v>4500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6"/>
      <c r="B95" s="27"/>
      <c r="C95" s="27"/>
      <c r="D95" s="27"/>
      <c r="E95" s="27"/>
      <c r="F95" s="27"/>
      <c r="G95" s="27"/>
      <c r="H95" s="22" t="s">
        <v>169</v>
      </c>
      <c r="I95" s="21">
        <v>3000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6"/>
      <c r="B96" s="27" t="s">
        <v>170</v>
      </c>
      <c r="C96" s="25">
        <v>43411</v>
      </c>
      <c r="D96" s="27" t="s">
        <v>16</v>
      </c>
      <c r="E96" s="27" t="s">
        <v>34</v>
      </c>
      <c r="F96" s="28">
        <v>500000</v>
      </c>
      <c r="G96" s="27">
        <v>76701</v>
      </c>
      <c r="H96" s="22" t="s">
        <v>171</v>
      </c>
      <c r="I96" s="21">
        <v>500000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6"/>
      <c r="B97" s="27"/>
      <c r="C97" s="27"/>
      <c r="D97" s="27"/>
      <c r="E97" s="27"/>
      <c r="F97" s="28">
        <v>500000</v>
      </c>
      <c r="G97" s="27">
        <v>76702</v>
      </c>
      <c r="H97" s="22" t="s">
        <v>172</v>
      </c>
      <c r="I97" s="21">
        <v>500000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6"/>
      <c r="B98" s="32" t="s">
        <v>173</v>
      </c>
      <c r="C98" s="31">
        <v>43433</v>
      </c>
      <c r="D98" s="32" t="s">
        <v>11</v>
      </c>
      <c r="E98" s="32" t="s">
        <v>85</v>
      </c>
      <c r="F98" s="28">
        <v>10247.1</v>
      </c>
      <c r="G98" s="27" t="s">
        <v>174</v>
      </c>
      <c r="H98" s="22" t="s">
        <v>175</v>
      </c>
      <c r="I98" s="21">
        <v>10247.1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6"/>
      <c r="B99" s="27" t="s">
        <v>176</v>
      </c>
      <c r="C99" s="25">
        <v>43434</v>
      </c>
      <c r="D99" s="27" t="s">
        <v>11</v>
      </c>
      <c r="E99" s="27" t="s">
        <v>12</v>
      </c>
      <c r="F99" s="28">
        <f>8000+3000</f>
        <v>11000</v>
      </c>
      <c r="G99" s="27" t="s">
        <v>76</v>
      </c>
      <c r="H99" s="22" t="s">
        <v>177</v>
      </c>
      <c r="I99" s="21">
        <f>8000+3000</f>
        <v>11000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6"/>
      <c r="B100" s="27"/>
      <c r="C100" s="27"/>
      <c r="D100" s="27"/>
      <c r="E100" s="27"/>
      <c r="F100" s="28">
        <v>4000</v>
      </c>
      <c r="G100" s="27" t="s">
        <v>74</v>
      </c>
      <c r="H100" s="22" t="s">
        <v>178</v>
      </c>
      <c r="I100" s="21">
        <v>4000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6"/>
      <c r="B101" s="27" t="s">
        <v>179</v>
      </c>
      <c r="C101" s="25">
        <v>43416</v>
      </c>
      <c r="D101" s="27" t="s">
        <v>11</v>
      </c>
      <c r="E101" s="32" t="s">
        <v>180</v>
      </c>
      <c r="F101" s="28">
        <v>2500</v>
      </c>
      <c r="G101" s="27" t="s">
        <v>69</v>
      </c>
      <c r="H101" s="22" t="s">
        <v>181</v>
      </c>
      <c r="I101" s="21">
        <v>2500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6"/>
      <c r="B102" s="27"/>
      <c r="C102" s="27"/>
      <c r="D102" s="27"/>
      <c r="E102" s="32" t="s">
        <v>111</v>
      </c>
      <c r="F102" s="28">
        <v>20018.12</v>
      </c>
      <c r="G102" s="27" t="s">
        <v>182</v>
      </c>
      <c r="H102" s="22" t="s">
        <v>183</v>
      </c>
      <c r="I102" s="21">
        <v>20018.12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6"/>
      <c r="B103" s="27" t="s">
        <v>184</v>
      </c>
      <c r="C103" s="25">
        <v>43465</v>
      </c>
      <c r="D103" s="27" t="s">
        <v>11</v>
      </c>
      <c r="E103" s="32" t="s">
        <v>185</v>
      </c>
      <c r="F103" s="28">
        <v>555</v>
      </c>
      <c r="G103" s="27" t="s">
        <v>186</v>
      </c>
      <c r="H103" s="22" t="s">
        <v>187</v>
      </c>
      <c r="I103" s="21">
        <v>555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6"/>
      <c r="B104" s="16"/>
      <c r="C104" s="16"/>
      <c r="D104" s="16"/>
      <c r="E104" s="27" t="s">
        <v>12</v>
      </c>
      <c r="F104" s="28">
        <v>30000</v>
      </c>
      <c r="G104" s="27" t="s">
        <v>188</v>
      </c>
      <c r="H104" s="22" t="s">
        <v>189</v>
      </c>
      <c r="I104" s="21">
        <v>30000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6"/>
      <c r="B105" s="16"/>
      <c r="C105" s="16"/>
      <c r="D105" s="16"/>
      <c r="E105" s="16"/>
      <c r="F105" s="28">
        <v>250000</v>
      </c>
      <c r="G105" s="27" t="s">
        <v>190</v>
      </c>
      <c r="H105" s="27" t="s">
        <v>191</v>
      </c>
      <c r="I105" s="28">
        <v>1049740.14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6"/>
      <c r="B106" s="16"/>
      <c r="C106" s="16"/>
      <c r="D106" s="16"/>
      <c r="E106" s="16"/>
      <c r="F106" s="28">
        <v>799740.14</v>
      </c>
      <c r="G106" s="27" t="s">
        <v>79</v>
      </c>
      <c r="H106" s="27"/>
      <c r="I106" s="2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6"/>
      <c r="B107" s="16"/>
      <c r="C107" s="16"/>
      <c r="D107" s="16"/>
      <c r="E107" s="16"/>
      <c r="F107" s="28">
        <v>281815.5</v>
      </c>
      <c r="G107" s="27" t="s">
        <v>192</v>
      </c>
      <c r="H107" s="27" t="s">
        <v>193</v>
      </c>
      <c r="I107" s="28">
        <v>370862.65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6"/>
      <c r="B108" s="16"/>
      <c r="C108" s="16"/>
      <c r="D108" s="16"/>
      <c r="E108" s="16"/>
      <c r="F108" s="28">
        <v>89047.15</v>
      </c>
      <c r="G108" s="27" t="s">
        <v>194</v>
      </c>
      <c r="H108" s="27"/>
      <c r="I108" s="2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6"/>
      <c r="B109" s="16"/>
      <c r="C109" s="16"/>
      <c r="D109" s="16"/>
      <c r="E109" s="16"/>
      <c r="F109" s="28">
        <v>159618.33</v>
      </c>
      <c r="G109" s="27" t="s">
        <v>195</v>
      </c>
      <c r="H109" s="22" t="s">
        <v>196</v>
      </c>
      <c r="I109" s="21">
        <v>159618.33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6"/>
      <c r="B110" s="16"/>
      <c r="C110" s="16"/>
      <c r="D110" s="16"/>
      <c r="E110" s="16"/>
      <c r="F110" s="28">
        <v>86758.54</v>
      </c>
      <c r="G110" s="27" t="s">
        <v>49</v>
      </c>
      <c r="H110" s="22" t="s">
        <v>197</v>
      </c>
      <c r="I110" s="21">
        <v>86758.54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6"/>
      <c r="B111" s="16"/>
      <c r="C111" s="16"/>
      <c r="D111" s="16"/>
      <c r="E111" s="16"/>
      <c r="F111" s="28">
        <v>54095.74</v>
      </c>
      <c r="G111" s="27" t="s">
        <v>47</v>
      </c>
      <c r="H111" s="22" t="s">
        <v>197</v>
      </c>
      <c r="I111" s="21">
        <v>54095.74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2"/>
      <c r="B112" s="3"/>
      <c r="C112" s="4"/>
      <c r="D112" s="5"/>
      <c r="E112" s="3"/>
      <c r="F112" s="6"/>
      <c r="G112" s="4"/>
      <c r="H112" s="44" t="s">
        <v>198</v>
      </c>
      <c r="I112" s="45">
        <f>SUM(I15:I111)</f>
        <v>11286240.209999999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2"/>
      <c r="B113" s="3"/>
      <c r="C113" s="4"/>
      <c r="D113" s="5"/>
      <c r="E113" s="3"/>
      <c r="F113" s="6"/>
      <c r="G113" s="4"/>
      <c r="H113" s="4"/>
      <c r="I113" s="46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2"/>
      <c r="B114" s="3"/>
      <c r="C114" s="4"/>
      <c r="D114" s="5"/>
      <c r="E114" s="3"/>
      <c r="F114" s="6"/>
      <c r="G114" s="4"/>
      <c r="H114" s="4"/>
      <c r="I114" s="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2"/>
      <c r="B115" s="3"/>
      <c r="C115" s="4"/>
      <c r="D115" s="5"/>
      <c r="E115" s="3"/>
      <c r="F115" s="6"/>
      <c r="G115" s="4"/>
      <c r="H115" s="4"/>
      <c r="I115" s="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47" t="s">
        <v>199</v>
      </c>
      <c r="B116" s="47"/>
      <c r="C116" s="47"/>
      <c r="D116" s="5"/>
      <c r="E116" s="3"/>
      <c r="F116" s="6"/>
      <c r="G116" s="4"/>
      <c r="H116" s="4"/>
      <c r="I116" s="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2"/>
      <c r="B117" s="3"/>
      <c r="C117" s="4"/>
      <c r="D117" s="5"/>
      <c r="E117" s="3"/>
      <c r="F117" s="6"/>
      <c r="G117" s="4"/>
      <c r="H117" s="4"/>
      <c r="I117" s="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2"/>
      <c r="B118" s="12" t="s">
        <v>200</v>
      </c>
      <c r="C118" s="12" t="s">
        <v>3</v>
      </c>
      <c r="D118" s="12" t="s">
        <v>201</v>
      </c>
      <c r="E118" s="12" t="s">
        <v>202</v>
      </c>
      <c r="F118" s="48" t="s">
        <v>6</v>
      </c>
      <c r="G118" s="14" t="s">
        <v>7</v>
      </c>
      <c r="H118" s="14" t="s">
        <v>203</v>
      </c>
      <c r="I118" s="15" t="s">
        <v>9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49" t="s">
        <v>204</v>
      </c>
      <c r="B119" s="50">
        <v>43101</v>
      </c>
      <c r="C119" s="25">
        <v>43147</v>
      </c>
      <c r="D119" s="26" t="s">
        <v>205</v>
      </c>
      <c r="E119" s="51" t="s">
        <v>206</v>
      </c>
      <c r="F119" s="52">
        <v>10581129.32</v>
      </c>
      <c r="G119" s="27">
        <v>87010</v>
      </c>
      <c r="H119" s="22" t="s">
        <v>207</v>
      </c>
      <c r="I119" s="23">
        <v>267641.7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49"/>
      <c r="B120" s="49"/>
      <c r="C120" s="49"/>
      <c r="D120" s="49"/>
      <c r="E120" s="49"/>
      <c r="F120" s="49"/>
      <c r="G120" s="49"/>
      <c r="H120" s="22" t="s">
        <v>208</v>
      </c>
      <c r="I120" s="23">
        <v>2813487.62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49"/>
      <c r="B121" s="49"/>
      <c r="C121" s="49"/>
      <c r="D121" s="49"/>
      <c r="E121" s="49"/>
      <c r="F121" s="49"/>
      <c r="G121" s="49"/>
      <c r="H121" s="22" t="s">
        <v>209</v>
      </c>
      <c r="I121" s="23">
        <v>4500000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49"/>
      <c r="B122" s="49"/>
      <c r="C122" s="49"/>
      <c r="D122" s="49"/>
      <c r="E122" s="49"/>
      <c r="F122" s="49"/>
      <c r="G122" s="49"/>
      <c r="H122" s="22" t="s">
        <v>123</v>
      </c>
      <c r="I122" s="23">
        <v>3000000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49" t="s">
        <v>25</v>
      </c>
      <c r="B123" s="17" t="s">
        <v>210</v>
      </c>
      <c r="C123" s="18">
        <v>43207</v>
      </c>
      <c r="D123" s="19" t="s">
        <v>211</v>
      </c>
      <c r="E123" s="20" t="s">
        <v>212</v>
      </c>
      <c r="F123" s="23">
        <v>1619050</v>
      </c>
      <c r="G123" s="22">
        <v>87000</v>
      </c>
      <c r="H123" s="22" t="s">
        <v>213</v>
      </c>
      <c r="I123" s="23">
        <v>1619050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49"/>
      <c r="B124" s="50">
        <v>43132</v>
      </c>
      <c r="C124" s="25">
        <v>43241</v>
      </c>
      <c r="D124" s="26" t="s">
        <v>205</v>
      </c>
      <c r="E124" s="51" t="s">
        <v>214</v>
      </c>
      <c r="F124" s="52">
        <f>SUM(I124:I127)</f>
        <v>249052.13</v>
      </c>
      <c r="G124" s="27">
        <v>87000</v>
      </c>
      <c r="H124" s="53" t="s">
        <v>215</v>
      </c>
      <c r="I124" s="54">
        <v>33626.69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49"/>
      <c r="B125" s="49"/>
      <c r="C125" s="49"/>
      <c r="D125" s="49"/>
      <c r="E125" s="49"/>
      <c r="F125" s="49"/>
      <c r="G125" s="49"/>
      <c r="H125" s="53" t="s">
        <v>216</v>
      </c>
      <c r="I125" s="54">
        <v>4953.46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49"/>
      <c r="B126" s="49"/>
      <c r="C126" s="49"/>
      <c r="D126" s="49"/>
      <c r="E126" s="49"/>
      <c r="F126" s="49"/>
      <c r="G126" s="49"/>
      <c r="H126" s="53" t="s">
        <v>217</v>
      </c>
      <c r="I126" s="54">
        <v>196868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49"/>
      <c r="B127" s="49"/>
      <c r="C127" s="49"/>
      <c r="D127" s="49"/>
      <c r="E127" s="49"/>
      <c r="F127" s="49"/>
      <c r="G127" s="49"/>
      <c r="H127" s="53" t="s">
        <v>218</v>
      </c>
      <c r="I127" s="54">
        <v>13603.98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49" t="s">
        <v>107</v>
      </c>
      <c r="B128" s="55" t="s">
        <v>219</v>
      </c>
      <c r="C128" s="25">
        <v>43292</v>
      </c>
      <c r="D128" s="26" t="s">
        <v>220</v>
      </c>
      <c r="E128" s="51" t="s">
        <v>221</v>
      </c>
      <c r="F128" s="52">
        <v>4480000</v>
      </c>
      <c r="G128" s="27">
        <v>87000</v>
      </c>
      <c r="H128" s="56" t="s">
        <v>222</v>
      </c>
      <c r="I128" s="57">
        <v>50000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49"/>
      <c r="B129" s="49"/>
      <c r="C129" s="49"/>
      <c r="D129" s="49"/>
      <c r="E129" s="49"/>
      <c r="F129" s="49"/>
      <c r="G129" s="49"/>
      <c r="H129" s="56" t="s">
        <v>223</v>
      </c>
      <c r="I129" s="57">
        <v>90000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49"/>
      <c r="B130" s="49"/>
      <c r="C130" s="49"/>
      <c r="D130" s="49"/>
      <c r="E130" s="49"/>
      <c r="F130" s="49"/>
      <c r="G130" s="49"/>
      <c r="H130" s="56" t="s">
        <v>224</v>
      </c>
      <c r="I130" s="57">
        <v>4240000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49"/>
      <c r="B131" s="55"/>
      <c r="C131" s="55"/>
      <c r="D131" s="55"/>
      <c r="E131" s="55"/>
      <c r="F131" s="55"/>
      <c r="G131" s="55"/>
      <c r="H131" s="56" t="s">
        <v>225</v>
      </c>
      <c r="I131" s="57">
        <v>100000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5.5" customHeight="1">
      <c r="A132" s="49"/>
      <c r="B132" s="55" t="s">
        <v>226</v>
      </c>
      <c r="C132" s="25">
        <v>43292</v>
      </c>
      <c r="D132" s="26" t="s">
        <v>220</v>
      </c>
      <c r="E132" s="51" t="s">
        <v>227</v>
      </c>
      <c r="F132" s="52">
        <v>4075000</v>
      </c>
      <c r="G132" s="27">
        <v>87000</v>
      </c>
      <c r="H132" s="27" t="s">
        <v>228</v>
      </c>
      <c r="I132" s="28">
        <v>4075000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2"/>
      <c r="B133" s="3"/>
      <c r="C133" s="3"/>
      <c r="D133" s="7"/>
      <c r="E133" s="7"/>
      <c r="F133" s="58"/>
      <c r="G133" s="11"/>
      <c r="H133" s="44" t="s">
        <v>229</v>
      </c>
      <c r="I133" s="45">
        <f>SUM(I119:I132)</f>
        <v>21004231.45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2"/>
      <c r="B134" s="11"/>
      <c r="C134" s="11"/>
      <c r="D134" s="58"/>
      <c r="E134" s="58"/>
      <c r="F134" s="59"/>
      <c r="G134" s="59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2"/>
      <c r="B135" s="3"/>
      <c r="C135" s="60"/>
      <c r="D135" s="7"/>
      <c r="E135" s="7"/>
      <c r="F135" s="7"/>
      <c r="G135" s="61"/>
      <c r="H135" s="62" t="s">
        <v>230</v>
      </c>
      <c r="I135" s="63">
        <f>I112+I133</f>
        <v>32290471.659999996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2"/>
      <c r="B136" s="3"/>
      <c r="C136" s="60"/>
      <c r="D136" s="7"/>
      <c r="E136" s="7"/>
      <c r="F136" s="7"/>
      <c r="G136" s="6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2"/>
      <c r="B137" s="3"/>
      <c r="C137" s="60"/>
      <c r="D137" s="7"/>
      <c r="E137" s="7"/>
      <c r="F137" s="7"/>
      <c r="G137" s="6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2"/>
      <c r="B138" s="64"/>
      <c r="C138" s="60"/>
      <c r="D138" s="7"/>
      <c r="E138" s="65"/>
      <c r="F138" s="7"/>
      <c r="G138" s="6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2"/>
      <c r="B139" s="3"/>
      <c r="C139" s="3"/>
      <c r="D139" s="7"/>
      <c r="E139" s="7"/>
      <c r="F139" s="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2"/>
      <c r="B140" s="3"/>
      <c r="C140" s="66"/>
      <c r="D140" s="46"/>
      <c r="E140" s="7"/>
      <c r="F140" s="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2"/>
      <c r="B141" s="11"/>
      <c r="C141" s="11"/>
      <c r="D141" s="58"/>
      <c r="E141" s="58"/>
      <c r="F141" s="59"/>
      <c r="G141" s="59"/>
      <c r="H141" s="66"/>
      <c r="I141" s="66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2"/>
      <c r="B142" s="3"/>
      <c r="C142" s="3"/>
      <c r="D142" s="7"/>
      <c r="E142" s="7"/>
      <c r="F142" s="7"/>
      <c r="G142" s="61"/>
      <c r="H142" s="5"/>
      <c r="I142" s="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2"/>
      <c r="B143" s="3"/>
      <c r="C143" s="3"/>
      <c r="D143" s="7"/>
      <c r="E143" s="7"/>
      <c r="F143" s="7"/>
      <c r="G143" s="61"/>
      <c r="H143" s="4"/>
      <c r="I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2"/>
      <c r="B144" s="3"/>
      <c r="C144" s="3"/>
      <c r="D144" s="7"/>
      <c r="E144" s="7"/>
      <c r="F144" s="7"/>
      <c r="G144" s="61"/>
      <c r="H144" s="5"/>
      <c r="I144" s="5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2"/>
      <c r="B145" s="67"/>
      <c r="C145" s="3"/>
      <c r="D145" s="7"/>
      <c r="E145" s="7"/>
      <c r="F145" s="7"/>
      <c r="G145" s="61"/>
      <c r="H145" s="5"/>
      <c r="I145" s="5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2"/>
      <c r="B146" s="3"/>
      <c r="C146" s="3"/>
      <c r="D146" s="7"/>
      <c r="E146" s="7"/>
      <c r="F146" s="7"/>
      <c r="G146" s="6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2"/>
      <c r="B147" s="3"/>
      <c r="C147" s="3"/>
      <c r="D147" s="7"/>
      <c r="E147" s="7"/>
      <c r="F147" s="7"/>
      <c r="G147" s="6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2"/>
      <c r="B148" s="3"/>
      <c r="C148" s="3"/>
      <c r="D148" s="7"/>
      <c r="E148" s="7"/>
      <c r="F148" s="7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2"/>
      <c r="B149" s="3"/>
      <c r="C149" s="4"/>
      <c r="D149" s="5"/>
      <c r="E149" s="3"/>
      <c r="F149" s="6"/>
      <c r="G149" s="4"/>
      <c r="H149" s="4"/>
      <c r="I149" s="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2"/>
      <c r="B150" s="3"/>
      <c r="C150" s="4"/>
      <c r="D150" s="5"/>
      <c r="E150" s="3"/>
      <c r="F150" s="6"/>
      <c r="G150" s="4"/>
      <c r="H150" s="4"/>
      <c r="I150" s="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2"/>
      <c r="B151" s="3"/>
      <c r="C151" s="4"/>
      <c r="D151" s="5"/>
      <c r="E151" s="3"/>
      <c r="F151" s="6"/>
      <c r="G151" s="4"/>
      <c r="H151" s="4"/>
      <c r="I151" s="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2"/>
      <c r="B152" s="3"/>
      <c r="C152" s="4"/>
      <c r="D152" s="5"/>
      <c r="E152" s="3"/>
      <c r="F152" s="6"/>
      <c r="G152" s="4"/>
      <c r="H152" s="4"/>
      <c r="I152" s="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2"/>
      <c r="B153" s="3"/>
      <c r="C153" s="4"/>
      <c r="D153" s="5"/>
      <c r="E153" s="3"/>
      <c r="F153" s="6"/>
      <c r="G153" s="4"/>
      <c r="H153" s="4"/>
      <c r="I153" s="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2"/>
      <c r="B154" s="3"/>
      <c r="C154" s="4"/>
      <c r="D154" s="5"/>
      <c r="E154" s="3"/>
      <c r="F154" s="6"/>
      <c r="G154" s="4"/>
      <c r="H154" s="4"/>
      <c r="I154" s="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2"/>
      <c r="B155" s="3"/>
      <c r="C155" s="4"/>
      <c r="D155" s="5"/>
      <c r="E155" s="3"/>
      <c r="F155" s="6"/>
      <c r="G155" s="4"/>
      <c r="H155" s="4"/>
      <c r="I155" s="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2"/>
      <c r="B156" s="3"/>
      <c r="C156" s="4"/>
      <c r="D156" s="5"/>
      <c r="E156" s="3"/>
      <c r="F156" s="6"/>
      <c r="G156" s="4"/>
      <c r="H156" s="4"/>
      <c r="I156" s="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2"/>
      <c r="B157" s="3"/>
      <c r="C157" s="4"/>
      <c r="D157" s="5"/>
      <c r="E157" s="3"/>
      <c r="F157" s="6"/>
      <c r="G157" s="4"/>
      <c r="H157" s="4"/>
      <c r="I157" s="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2"/>
      <c r="B158" s="3"/>
      <c r="C158" s="4"/>
      <c r="D158" s="5"/>
      <c r="E158" s="3"/>
      <c r="F158" s="6"/>
      <c r="G158" s="4"/>
      <c r="H158" s="4"/>
      <c r="I158" s="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2"/>
      <c r="B159" s="3"/>
      <c r="C159" s="4"/>
      <c r="D159" s="5"/>
      <c r="E159" s="3"/>
      <c r="F159" s="6"/>
      <c r="G159" s="4"/>
      <c r="H159" s="4"/>
      <c r="I159" s="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2"/>
      <c r="B160" s="3"/>
      <c r="C160" s="4"/>
      <c r="D160" s="5"/>
      <c r="E160" s="3"/>
      <c r="F160" s="6"/>
      <c r="G160" s="4"/>
      <c r="H160" s="4"/>
      <c r="I160" s="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2"/>
      <c r="B161" s="3"/>
      <c r="C161" s="4"/>
      <c r="D161" s="5"/>
      <c r="E161" s="3"/>
      <c r="F161" s="6"/>
      <c r="G161" s="4"/>
      <c r="H161" s="4"/>
      <c r="I161" s="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2"/>
      <c r="B162" s="3"/>
      <c r="C162" s="4"/>
      <c r="D162" s="5"/>
      <c r="E162" s="3"/>
      <c r="F162" s="6"/>
      <c r="G162" s="4"/>
      <c r="H162" s="4"/>
      <c r="I162" s="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"/>
      <c r="B163" s="3"/>
      <c r="C163" s="4"/>
      <c r="D163" s="5"/>
      <c r="E163" s="3"/>
      <c r="F163" s="6"/>
      <c r="G163" s="4"/>
      <c r="H163" s="4"/>
      <c r="I163" s="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2"/>
      <c r="B164" s="3"/>
      <c r="C164" s="4"/>
      <c r="D164" s="5"/>
      <c r="E164" s="3"/>
      <c r="F164" s="6"/>
      <c r="G164" s="4"/>
      <c r="H164" s="4"/>
      <c r="I164" s="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2"/>
      <c r="B165" s="3"/>
      <c r="C165" s="4"/>
      <c r="D165" s="5"/>
      <c r="E165" s="3"/>
      <c r="F165" s="6"/>
      <c r="G165" s="4"/>
      <c r="H165" s="4"/>
      <c r="I165" s="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2"/>
      <c r="B166" s="3"/>
      <c r="C166" s="4"/>
      <c r="D166" s="5"/>
      <c r="E166" s="3"/>
      <c r="F166" s="6"/>
      <c r="G166" s="4"/>
      <c r="H166" s="4"/>
      <c r="I166" s="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2"/>
      <c r="B167" s="3"/>
      <c r="C167" s="4"/>
      <c r="D167" s="5"/>
      <c r="E167" s="3"/>
      <c r="F167" s="6"/>
      <c r="G167" s="4"/>
      <c r="H167" s="4"/>
      <c r="I167" s="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2"/>
      <c r="B168" s="3"/>
      <c r="C168" s="4"/>
      <c r="D168" s="5"/>
      <c r="E168" s="3"/>
      <c r="F168" s="6"/>
      <c r="G168" s="4"/>
      <c r="H168" s="4"/>
      <c r="I168" s="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2"/>
      <c r="B169" s="3"/>
      <c r="C169" s="4"/>
      <c r="D169" s="5"/>
      <c r="E169" s="3"/>
      <c r="F169" s="6"/>
      <c r="G169" s="4"/>
      <c r="H169" s="4"/>
      <c r="I169" s="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2"/>
      <c r="B170" s="3"/>
      <c r="C170" s="4"/>
      <c r="D170" s="5"/>
      <c r="E170" s="3"/>
      <c r="F170" s="6"/>
      <c r="G170" s="4"/>
      <c r="H170" s="4"/>
      <c r="I170" s="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2"/>
      <c r="B171" s="3"/>
      <c r="C171" s="4"/>
      <c r="D171" s="5"/>
      <c r="E171" s="3"/>
      <c r="F171" s="6"/>
      <c r="G171" s="4"/>
      <c r="H171" s="4"/>
      <c r="I171" s="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2"/>
      <c r="B172" s="3"/>
      <c r="C172" s="4"/>
      <c r="D172" s="5"/>
      <c r="E172" s="3"/>
      <c r="F172" s="6"/>
      <c r="G172" s="4"/>
      <c r="H172" s="4"/>
      <c r="I172" s="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2"/>
      <c r="B173" s="3"/>
      <c r="C173" s="4"/>
      <c r="D173" s="5"/>
      <c r="E173" s="3"/>
      <c r="F173" s="6"/>
      <c r="G173" s="4"/>
      <c r="H173" s="4"/>
      <c r="I173" s="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2"/>
      <c r="B174" s="3"/>
      <c r="C174" s="4"/>
      <c r="D174" s="5"/>
      <c r="E174" s="3"/>
      <c r="F174" s="6"/>
      <c r="G174" s="4"/>
      <c r="H174" s="4"/>
      <c r="I174" s="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2"/>
      <c r="B175" s="3"/>
      <c r="C175" s="4"/>
      <c r="D175" s="5"/>
      <c r="E175" s="3"/>
      <c r="F175" s="6"/>
      <c r="G175" s="4"/>
      <c r="H175" s="4"/>
      <c r="I175" s="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2"/>
      <c r="B176" s="3"/>
      <c r="C176" s="4"/>
      <c r="D176" s="5"/>
      <c r="E176" s="3"/>
      <c r="F176" s="6"/>
      <c r="G176" s="4"/>
      <c r="H176" s="4"/>
      <c r="I176" s="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2"/>
      <c r="B177" s="3"/>
      <c r="C177" s="4"/>
      <c r="D177" s="5"/>
      <c r="E177" s="3"/>
      <c r="F177" s="6"/>
      <c r="G177" s="4"/>
      <c r="H177" s="4"/>
      <c r="I177" s="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2"/>
      <c r="B178" s="3"/>
      <c r="C178" s="4"/>
      <c r="D178" s="5"/>
      <c r="E178" s="3"/>
      <c r="F178" s="6"/>
      <c r="G178" s="4"/>
      <c r="H178" s="4"/>
      <c r="I178" s="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2"/>
      <c r="B179" s="3"/>
      <c r="C179" s="4"/>
      <c r="D179" s="5"/>
      <c r="E179" s="3"/>
      <c r="F179" s="6"/>
      <c r="G179" s="4"/>
      <c r="H179" s="4"/>
      <c r="I179" s="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2"/>
      <c r="B180" s="3"/>
      <c r="C180" s="4"/>
      <c r="D180" s="5"/>
      <c r="E180" s="3"/>
      <c r="F180" s="6"/>
      <c r="G180" s="4"/>
      <c r="H180" s="4"/>
      <c r="I180" s="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2"/>
      <c r="B181" s="3"/>
      <c r="C181" s="4"/>
      <c r="D181" s="5"/>
      <c r="E181" s="3"/>
      <c r="F181" s="6"/>
      <c r="G181" s="4"/>
      <c r="H181" s="4"/>
      <c r="I181" s="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2"/>
      <c r="B182" s="3"/>
      <c r="C182" s="4"/>
      <c r="D182" s="5"/>
      <c r="E182" s="3"/>
      <c r="F182" s="6"/>
      <c r="G182" s="4"/>
      <c r="H182" s="4"/>
      <c r="I182" s="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2"/>
      <c r="B183" s="3"/>
      <c r="C183" s="4"/>
      <c r="D183" s="5"/>
      <c r="E183" s="3"/>
      <c r="F183" s="6"/>
      <c r="G183" s="4"/>
      <c r="H183" s="4"/>
      <c r="I183" s="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2"/>
      <c r="B184" s="3"/>
      <c r="C184" s="4"/>
      <c r="D184" s="5"/>
      <c r="E184" s="3"/>
      <c r="F184" s="6"/>
      <c r="G184" s="4"/>
      <c r="H184" s="4"/>
      <c r="I184" s="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2"/>
      <c r="B185" s="3"/>
      <c r="C185" s="4"/>
      <c r="D185" s="5"/>
      <c r="E185" s="3"/>
      <c r="F185" s="6"/>
      <c r="G185" s="4"/>
      <c r="H185" s="4"/>
      <c r="I185" s="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2"/>
      <c r="B186" s="3"/>
      <c r="C186" s="4"/>
      <c r="D186" s="5"/>
      <c r="E186" s="3"/>
      <c r="F186" s="6"/>
      <c r="G186" s="4"/>
      <c r="H186" s="4"/>
      <c r="I186" s="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2"/>
      <c r="B187" s="3"/>
      <c r="C187" s="4"/>
      <c r="D187" s="5"/>
      <c r="E187" s="3"/>
      <c r="F187" s="6"/>
      <c r="G187" s="4"/>
      <c r="H187" s="4"/>
      <c r="I187" s="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2"/>
      <c r="B188" s="3"/>
      <c r="C188" s="4"/>
      <c r="D188" s="5"/>
      <c r="E188" s="3"/>
      <c r="F188" s="6"/>
      <c r="G188" s="4"/>
      <c r="H188" s="4"/>
      <c r="I188" s="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2"/>
      <c r="B189" s="3"/>
      <c r="C189" s="4"/>
      <c r="D189" s="5"/>
      <c r="E189" s="3"/>
      <c r="F189" s="6"/>
      <c r="G189" s="4"/>
      <c r="H189" s="4"/>
      <c r="I189" s="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2"/>
      <c r="B190" s="3"/>
      <c r="C190" s="4"/>
      <c r="D190" s="5"/>
      <c r="E190" s="3"/>
      <c r="F190" s="6"/>
      <c r="G190" s="4"/>
      <c r="H190" s="4"/>
      <c r="I190" s="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2"/>
      <c r="B191" s="3"/>
      <c r="C191" s="4"/>
      <c r="D191" s="5"/>
      <c r="E191" s="3"/>
      <c r="F191" s="6"/>
      <c r="G191" s="4"/>
      <c r="H191" s="4"/>
      <c r="I191" s="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2"/>
      <c r="B192" s="3"/>
      <c r="C192" s="4"/>
      <c r="D192" s="5"/>
      <c r="E192" s="3"/>
      <c r="F192" s="6"/>
      <c r="G192" s="4"/>
      <c r="H192" s="4"/>
      <c r="I192" s="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2"/>
      <c r="B193" s="3"/>
      <c r="C193" s="4"/>
      <c r="D193" s="5"/>
      <c r="E193" s="3"/>
      <c r="F193" s="6"/>
      <c r="G193" s="4"/>
      <c r="H193" s="4"/>
      <c r="I193" s="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2"/>
      <c r="B194" s="3"/>
      <c r="C194" s="4"/>
      <c r="D194" s="5"/>
      <c r="E194" s="3"/>
      <c r="F194" s="6"/>
      <c r="G194" s="4"/>
      <c r="H194" s="4"/>
      <c r="I194" s="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2"/>
      <c r="B195" s="3"/>
      <c r="C195" s="4"/>
      <c r="D195" s="5"/>
      <c r="E195" s="3"/>
      <c r="F195" s="6"/>
      <c r="G195" s="4"/>
      <c r="H195" s="4"/>
      <c r="I195" s="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2"/>
      <c r="B196" s="3"/>
      <c r="C196" s="4"/>
      <c r="D196" s="5"/>
      <c r="E196" s="3"/>
      <c r="F196" s="6"/>
      <c r="G196" s="4"/>
      <c r="H196" s="4"/>
      <c r="I196" s="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2"/>
      <c r="B197" s="3"/>
      <c r="C197" s="4"/>
      <c r="D197" s="5"/>
      <c r="E197" s="3"/>
      <c r="F197" s="6"/>
      <c r="G197" s="4"/>
      <c r="H197" s="4"/>
      <c r="I197" s="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2"/>
      <c r="B198" s="3"/>
      <c r="C198" s="4"/>
      <c r="D198" s="5"/>
      <c r="E198" s="3"/>
      <c r="F198" s="6"/>
      <c r="G198" s="4"/>
      <c r="H198" s="4"/>
      <c r="I198" s="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2"/>
      <c r="B199" s="3"/>
      <c r="C199" s="4"/>
      <c r="D199" s="5"/>
      <c r="E199" s="3"/>
      <c r="F199" s="6"/>
      <c r="G199" s="4"/>
      <c r="H199" s="4"/>
      <c r="I199" s="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2"/>
      <c r="B200" s="3"/>
      <c r="C200" s="4"/>
      <c r="D200" s="5"/>
      <c r="E200" s="3"/>
      <c r="F200" s="6"/>
      <c r="G200" s="4"/>
      <c r="H200" s="4"/>
      <c r="I200" s="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2"/>
      <c r="B201" s="3"/>
      <c r="C201" s="4"/>
      <c r="D201" s="5"/>
      <c r="E201" s="3"/>
      <c r="F201" s="6"/>
      <c r="G201" s="4"/>
      <c r="H201" s="4"/>
      <c r="I201" s="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2"/>
      <c r="B202" s="3"/>
      <c r="C202" s="4"/>
      <c r="D202" s="5"/>
      <c r="E202" s="3"/>
      <c r="F202" s="6"/>
      <c r="G202" s="4"/>
      <c r="H202" s="4"/>
      <c r="I202" s="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2"/>
      <c r="B203" s="3"/>
      <c r="C203" s="4"/>
      <c r="D203" s="5"/>
      <c r="E203" s="3"/>
      <c r="F203" s="6"/>
      <c r="G203" s="4"/>
      <c r="H203" s="4"/>
      <c r="I203" s="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2"/>
      <c r="B204" s="3"/>
      <c r="C204" s="4"/>
      <c r="D204" s="5"/>
      <c r="E204" s="3"/>
      <c r="F204" s="6"/>
      <c r="G204" s="4"/>
      <c r="H204" s="4"/>
      <c r="I204" s="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2"/>
      <c r="B205" s="3"/>
      <c r="C205" s="4"/>
      <c r="D205" s="5"/>
      <c r="E205" s="3"/>
      <c r="F205" s="6"/>
      <c r="G205" s="4"/>
      <c r="H205" s="4"/>
      <c r="I205" s="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2"/>
      <c r="B206" s="3"/>
      <c r="C206" s="4"/>
      <c r="D206" s="5"/>
      <c r="E206" s="3"/>
      <c r="F206" s="6"/>
      <c r="G206" s="4"/>
      <c r="H206" s="4"/>
      <c r="I206" s="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2"/>
      <c r="B207" s="3"/>
      <c r="C207" s="4"/>
      <c r="D207" s="5"/>
      <c r="E207" s="3"/>
      <c r="F207" s="6"/>
      <c r="G207" s="4"/>
      <c r="H207" s="4"/>
      <c r="I207" s="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2"/>
      <c r="B208" s="3"/>
      <c r="C208" s="4"/>
      <c r="D208" s="5"/>
      <c r="E208" s="3"/>
      <c r="F208" s="6"/>
      <c r="G208" s="4"/>
      <c r="H208" s="4"/>
      <c r="I208" s="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2"/>
      <c r="B209" s="3"/>
      <c r="C209" s="4"/>
      <c r="D209" s="5"/>
      <c r="E209" s="3"/>
      <c r="F209" s="6"/>
      <c r="G209" s="4"/>
      <c r="H209" s="4"/>
      <c r="I209" s="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2"/>
      <c r="B210" s="3"/>
      <c r="C210" s="4"/>
      <c r="D210" s="5"/>
      <c r="E210" s="3"/>
      <c r="F210" s="6"/>
      <c r="G210" s="4"/>
      <c r="H210" s="4"/>
      <c r="I210" s="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2"/>
      <c r="B211" s="3"/>
      <c r="C211" s="4"/>
      <c r="D211" s="5"/>
      <c r="E211" s="3"/>
      <c r="F211" s="6"/>
      <c r="G211" s="4"/>
      <c r="H211" s="4"/>
      <c r="I211" s="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2"/>
      <c r="B212" s="3"/>
      <c r="C212" s="4"/>
      <c r="D212" s="5"/>
      <c r="E212" s="3"/>
      <c r="F212" s="6"/>
      <c r="G212" s="4"/>
      <c r="H212" s="4"/>
      <c r="I212" s="7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2"/>
      <c r="B213" s="3"/>
      <c r="C213" s="4"/>
      <c r="D213" s="5"/>
      <c r="E213" s="3"/>
      <c r="F213" s="6"/>
      <c r="G213" s="4"/>
      <c r="H213" s="4"/>
      <c r="I213" s="7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2"/>
      <c r="B214" s="3"/>
      <c r="C214" s="4"/>
      <c r="D214" s="5"/>
      <c r="E214" s="3"/>
      <c r="F214" s="6"/>
      <c r="G214" s="4"/>
      <c r="H214" s="4"/>
      <c r="I214" s="7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2"/>
      <c r="B215" s="3"/>
      <c r="C215" s="4"/>
      <c r="D215" s="5"/>
      <c r="E215" s="3"/>
      <c r="F215" s="6"/>
      <c r="G215" s="4"/>
      <c r="H215" s="4"/>
      <c r="I215" s="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2"/>
      <c r="B216" s="3"/>
      <c r="C216" s="4"/>
      <c r="D216" s="5"/>
      <c r="E216" s="3"/>
      <c r="F216" s="6"/>
      <c r="G216" s="4"/>
      <c r="H216" s="4"/>
      <c r="I216" s="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2"/>
      <c r="B217" s="3"/>
      <c r="C217" s="4"/>
      <c r="D217" s="5"/>
      <c r="E217" s="3"/>
      <c r="F217" s="6"/>
      <c r="G217" s="4"/>
      <c r="H217" s="4"/>
      <c r="I217" s="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2"/>
      <c r="B218" s="3"/>
      <c r="C218" s="4"/>
      <c r="D218" s="5"/>
      <c r="E218" s="3"/>
      <c r="F218" s="6"/>
      <c r="G218" s="4"/>
      <c r="H218" s="4"/>
      <c r="I218" s="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2"/>
      <c r="B219" s="3"/>
      <c r="C219" s="4"/>
      <c r="D219" s="5"/>
      <c r="E219" s="3"/>
      <c r="F219" s="6"/>
      <c r="G219" s="4"/>
      <c r="H219" s="4"/>
      <c r="I219" s="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2"/>
      <c r="B220" s="3"/>
      <c r="C220" s="4"/>
      <c r="D220" s="5"/>
      <c r="E220" s="3"/>
      <c r="F220" s="6"/>
      <c r="G220" s="4"/>
      <c r="H220" s="4"/>
      <c r="I220" s="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2"/>
      <c r="B221" s="3"/>
      <c r="C221" s="4"/>
      <c r="D221" s="5"/>
      <c r="E221" s="3"/>
      <c r="F221" s="6"/>
      <c r="G221" s="4"/>
      <c r="H221" s="4"/>
      <c r="I221" s="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2"/>
      <c r="B222" s="3"/>
      <c r="C222" s="4"/>
      <c r="D222" s="5"/>
      <c r="E222" s="3"/>
      <c r="F222" s="6"/>
      <c r="G222" s="4"/>
      <c r="H222" s="4"/>
      <c r="I222" s="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2"/>
      <c r="B223" s="3"/>
      <c r="C223" s="4"/>
      <c r="D223" s="5"/>
      <c r="E223" s="3"/>
      <c r="F223" s="6"/>
      <c r="G223" s="4"/>
      <c r="H223" s="4"/>
      <c r="I223" s="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2"/>
      <c r="B224" s="3"/>
      <c r="C224" s="4"/>
      <c r="D224" s="5"/>
      <c r="E224" s="3"/>
      <c r="F224" s="6"/>
      <c r="G224" s="4"/>
      <c r="H224" s="4"/>
      <c r="I224" s="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2"/>
      <c r="B225" s="3"/>
      <c r="C225" s="4"/>
      <c r="D225" s="5"/>
      <c r="E225" s="3"/>
      <c r="F225" s="6"/>
      <c r="G225" s="4"/>
      <c r="H225" s="4"/>
      <c r="I225" s="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2"/>
      <c r="B226" s="3"/>
      <c r="C226" s="4"/>
      <c r="D226" s="5"/>
      <c r="E226" s="3"/>
      <c r="F226" s="6"/>
      <c r="G226" s="4"/>
      <c r="H226" s="4"/>
      <c r="I226" s="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2"/>
      <c r="B227" s="3"/>
      <c r="C227" s="4"/>
      <c r="D227" s="5"/>
      <c r="E227" s="3"/>
      <c r="F227" s="6"/>
      <c r="G227" s="4"/>
      <c r="H227" s="4"/>
      <c r="I227" s="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2"/>
      <c r="B228" s="3"/>
      <c r="C228" s="4"/>
      <c r="D228" s="5"/>
      <c r="E228" s="3"/>
      <c r="F228" s="6"/>
      <c r="G228" s="4"/>
      <c r="H228" s="4"/>
      <c r="I228" s="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2"/>
      <c r="B229" s="3"/>
      <c r="C229" s="4"/>
      <c r="D229" s="5"/>
      <c r="E229" s="3"/>
      <c r="F229" s="6"/>
      <c r="G229" s="4"/>
      <c r="H229" s="4"/>
      <c r="I229" s="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2"/>
      <c r="B230" s="3"/>
      <c r="C230" s="4"/>
      <c r="D230" s="5"/>
      <c r="E230" s="3"/>
      <c r="F230" s="6"/>
      <c r="G230" s="4"/>
      <c r="H230" s="4"/>
      <c r="I230" s="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2"/>
      <c r="B231" s="3"/>
      <c r="C231" s="4"/>
      <c r="D231" s="5"/>
      <c r="E231" s="3"/>
      <c r="F231" s="6"/>
      <c r="G231" s="4"/>
      <c r="H231" s="4"/>
      <c r="I231" s="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2"/>
      <c r="B232" s="3"/>
      <c r="C232" s="4"/>
      <c r="D232" s="5"/>
      <c r="E232" s="3"/>
      <c r="F232" s="6"/>
      <c r="G232" s="4"/>
      <c r="H232" s="4"/>
      <c r="I232" s="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2"/>
      <c r="B233" s="3"/>
      <c r="C233" s="4"/>
      <c r="D233" s="5"/>
      <c r="E233" s="3"/>
      <c r="F233" s="6"/>
      <c r="G233" s="4"/>
      <c r="H233" s="4"/>
      <c r="I233" s="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2"/>
      <c r="B234" s="3"/>
      <c r="C234" s="4"/>
      <c r="D234" s="5"/>
      <c r="E234" s="3"/>
      <c r="F234" s="6"/>
      <c r="G234" s="4"/>
      <c r="H234" s="4"/>
      <c r="I234" s="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2"/>
      <c r="B235" s="3"/>
      <c r="C235" s="4"/>
      <c r="D235" s="5"/>
      <c r="E235" s="3"/>
      <c r="F235" s="6"/>
      <c r="G235" s="4"/>
      <c r="H235" s="4"/>
      <c r="I235" s="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2"/>
      <c r="B236" s="3"/>
      <c r="C236" s="4"/>
      <c r="D236" s="5"/>
      <c r="E236" s="3"/>
      <c r="F236" s="6"/>
      <c r="G236" s="4"/>
      <c r="H236" s="4"/>
      <c r="I236" s="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2"/>
      <c r="B237" s="3"/>
      <c r="C237" s="4"/>
      <c r="D237" s="5"/>
      <c r="E237" s="3"/>
      <c r="F237" s="6"/>
      <c r="G237" s="4"/>
      <c r="H237" s="4"/>
      <c r="I237" s="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2"/>
      <c r="B238" s="3"/>
      <c r="C238" s="4"/>
      <c r="D238" s="5"/>
      <c r="E238" s="3"/>
      <c r="F238" s="6"/>
      <c r="G238" s="4"/>
      <c r="H238" s="4"/>
      <c r="I238" s="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2"/>
      <c r="B239" s="3"/>
      <c r="C239" s="4"/>
      <c r="D239" s="5"/>
      <c r="E239" s="3"/>
      <c r="F239" s="6"/>
      <c r="G239" s="4"/>
      <c r="H239" s="4"/>
      <c r="I239" s="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2"/>
      <c r="B240" s="3"/>
      <c r="C240" s="4"/>
      <c r="D240" s="5"/>
      <c r="E240" s="3"/>
      <c r="F240" s="6"/>
      <c r="G240" s="4"/>
      <c r="H240" s="4"/>
      <c r="I240" s="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2"/>
      <c r="B241" s="3"/>
      <c r="C241" s="4"/>
      <c r="D241" s="5"/>
      <c r="E241" s="3"/>
      <c r="F241" s="6"/>
      <c r="G241" s="4"/>
      <c r="H241" s="4"/>
      <c r="I241" s="7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2"/>
      <c r="B242" s="3"/>
      <c r="C242" s="4"/>
      <c r="D242" s="5"/>
      <c r="E242" s="3"/>
      <c r="F242" s="6"/>
      <c r="G242" s="4"/>
      <c r="H242" s="4"/>
      <c r="I242" s="7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2"/>
      <c r="B243" s="3"/>
      <c r="C243" s="4"/>
      <c r="D243" s="5"/>
      <c r="E243" s="3"/>
      <c r="F243" s="6"/>
      <c r="G243" s="4"/>
      <c r="H243" s="4"/>
      <c r="I243" s="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2"/>
      <c r="B244" s="3"/>
      <c r="C244" s="4"/>
      <c r="D244" s="5"/>
      <c r="E244" s="3"/>
      <c r="F244" s="6"/>
      <c r="G244" s="4"/>
      <c r="H244" s="4"/>
      <c r="I244" s="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2"/>
      <c r="B245" s="3"/>
      <c r="C245" s="4"/>
      <c r="D245" s="5"/>
      <c r="E245" s="3"/>
      <c r="F245" s="6"/>
      <c r="G245" s="4"/>
      <c r="H245" s="4"/>
      <c r="I245" s="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2"/>
      <c r="B246" s="3"/>
      <c r="C246" s="4"/>
      <c r="D246" s="5"/>
      <c r="E246" s="3"/>
      <c r="F246" s="6"/>
      <c r="G246" s="4"/>
      <c r="H246" s="4"/>
      <c r="I246" s="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2"/>
      <c r="B247" s="3"/>
      <c r="C247" s="4"/>
      <c r="D247" s="5"/>
      <c r="E247" s="3"/>
      <c r="F247" s="6"/>
      <c r="G247" s="4"/>
      <c r="H247" s="4"/>
      <c r="I247" s="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2"/>
      <c r="B248" s="3"/>
      <c r="C248" s="4"/>
      <c r="D248" s="5"/>
      <c r="E248" s="3"/>
      <c r="F248" s="6"/>
      <c r="G248" s="4"/>
      <c r="H248" s="4"/>
      <c r="I248" s="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2"/>
      <c r="B249" s="3"/>
      <c r="C249" s="4"/>
      <c r="D249" s="5"/>
      <c r="E249" s="3"/>
      <c r="F249" s="6"/>
      <c r="G249" s="4"/>
      <c r="H249" s="4"/>
      <c r="I249" s="7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2"/>
      <c r="B250" s="3"/>
      <c r="C250" s="4"/>
      <c r="D250" s="5"/>
      <c r="E250" s="3"/>
      <c r="F250" s="6"/>
      <c r="G250" s="4"/>
      <c r="H250" s="4"/>
      <c r="I250" s="7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2"/>
      <c r="B251" s="3"/>
      <c r="C251" s="4"/>
      <c r="D251" s="5"/>
      <c r="E251" s="3"/>
      <c r="F251" s="6"/>
      <c r="G251" s="4"/>
      <c r="H251" s="4"/>
      <c r="I251" s="7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2"/>
      <c r="B252" s="3"/>
      <c r="C252" s="4"/>
      <c r="D252" s="5"/>
      <c r="E252" s="3"/>
      <c r="F252" s="6"/>
      <c r="G252" s="4"/>
      <c r="H252" s="4"/>
      <c r="I252" s="7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2"/>
      <c r="B253" s="3"/>
      <c r="C253" s="4"/>
      <c r="D253" s="5"/>
      <c r="E253" s="3"/>
      <c r="F253" s="6"/>
      <c r="G253" s="4"/>
      <c r="H253" s="4"/>
      <c r="I253" s="7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2"/>
      <c r="B254" s="3"/>
      <c r="C254" s="4"/>
      <c r="D254" s="5"/>
      <c r="E254" s="3"/>
      <c r="F254" s="6"/>
      <c r="G254" s="4"/>
      <c r="H254" s="4"/>
      <c r="I254" s="7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2"/>
      <c r="B255" s="3"/>
      <c r="C255" s="4"/>
      <c r="D255" s="5"/>
      <c r="E255" s="3"/>
      <c r="F255" s="6"/>
      <c r="G255" s="4"/>
      <c r="H255" s="4"/>
      <c r="I255" s="7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2"/>
      <c r="B256" s="3"/>
      <c r="C256" s="4"/>
      <c r="D256" s="5"/>
      <c r="E256" s="3"/>
      <c r="F256" s="6"/>
      <c r="G256" s="4"/>
      <c r="H256" s="4"/>
      <c r="I256" s="7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2"/>
      <c r="B257" s="3"/>
      <c r="C257" s="4"/>
      <c r="D257" s="5"/>
      <c r="E257" s="3"/>
      <c r="F257" s="6"/>
      <c r="G257" s="4"/>
      <c r="H257" s="4"/>
      <c r="I257" s="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2"/>
      <c r="B258" s="3"/>
      <c r="C258" s="4"/>
      <c r="D258" s="5"/>
      <c r="E258" s="3"/>
      <c r="F258" s="6"/>
      <c r="G258" s="4"/>
      <c r="H258" s="4"/>
      <c r="I258" s="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2"/>
      <c r="B259" s="3"/>
      <c r="C259" s="4"/>
      <c r="D259" s="5"/>
      <c r="E259" s="3"/>
      <c r="F259" s="6"/>
      <c r="G259" s="4"/>
      <c r="H259" s="4"/>
      <c r="I259" s="7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2"/>
      <c r="B260" s="3"/>
      <c r="C260" s="4"/>
      <c r="D260" s="5"/>
      <c r="E260" s="3"/>
      <c r="F260" s="6"/>
      <c r="G260" s="4"/>
      <c r="H260" s="4"/>
      <c r="I260" s="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2"/>
      <c r="B261" s="3"/>
      <c r="C261" s="4"/>
      <c r="D261" s="5"/>
      <c r="E261" s="3"/>
      <c r="F261" s="6"/>
      <c r="G261" s="4"/>
      <c r="H261" s="4"/>
      <c r="I261" s="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2"/>
      <c r="B262" s="3"/>
      <c r="C262" s="4"/>
      <c r="D262" s="5"/>
      <c r="E262" s="3"/>
      <c r="F262" s="6"/>
      <c r="G262" s="4"/>
      <c r="H262" s="4"/>
      <c r="I262" s="7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2"/>
      <c r="B263" s="3"/>
      <c r="C263" s="4"/>
      <c r="D263" s="5"/>
      <c r="E263" s="3"/>
      <c r="F263" s="6"/>
      <c r="G263" s="4"/>
      <c r="H263" s="4"/>
      <c r="I263" s="7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</sheetData>
  <sheetProtection selectLockedCells="1" selectUnlockedCells="1"/>
  <mergeCells count="100">
    <mergeCell ref="B9:I9"/>
    <mergeCell ref="A12:C12"/>
    <mergeCell ref="A15:A22"/>
    <mergeCell ref="B16:B22"/>
    <mergeCell ref="C16:C22"/>
    <mergeCell ref="D16:D22"/>
    <mergeCell ref="E16:E22"/>
    <mergeCell ref="A23:A65"/>
    <mergeCell ref="B23:B29"/>
    <mergeCell ref="C23:C29"/>
    <mergeCell ref="D23:D29"/>
    <mergeCell ref="E23:E25"/>
    <mergeCell ref="F25:F26"/>
    <mergeCell ref="G25:G26"/>
    <mergeCell ref="E28:E29"/>
    <mergeCell ref="B30:B54"/>
    <mergeCell ref="C30:C54"/>
    <mergeCell ref="D30:D54"/>
    <mergeCell ref="E30:E54"/>
    <mergeCell ref="B56:B64"/>
    <mergeCell ref="C56:C64"/>
    <mergeCell ref="D56:D64"/>
    <mergeCell ref="E56:E64"/>
    <mergeCell ref="F61:F64"/>
    <mergeCell ref="G61:G64"/>
    <mergeCell ref="A66:A75"/>
    <mergeCell ref="B68:B71"/>
    <mergeCell ref="C68:C71"/>
    <mergeCell ref="D68:D71"/>
    <mergeCell ref="E68:E71"/>
    <mergeCell ref="H68:H71"/>
    <mergeCell ref="I68:I71"/>
    <mergeCell ref="A76:A111"/>
    <mergeCell ref="B78:B79"/>
    <mergeCell ref="C78:C79"/>
    <mergeCell ref="D78:D79"/>
    <mergeCell ref="E78:E79"/>
    <mergeCell ref="F78:F79"/>
    <mergeCell ref="G78:G79"/>
    <mergeCell ref="B80:B92"/>
    <mergeCell ref="C80:C92"/>
    <mergeCell ref="D80:D92"/>
    <mergeCell ref="E81:E82"/>
    <mergeCell ref="F81:F82"/>
    <mergeCell ref="G81:G82"/>
    <mergeCell ref="H84:H89"/>
    <mergeCell ref="I84:I89"/>
    <mergeCell ref="E85:E89"/>
    <mergeCell ref="E90:E91"/>
    <mergeCell ref="H90:H91"/>
    <mergeCell ref="I90:I91"/>
    <mergeCell ref="B93:B95"/>
    <mergeCell ref="C93:C95"/>
    <mergeCell ref="D94:D95"/>
    <mergeCell ref="E94:E95"/>
    <mergeCell ref="F94:F95"/>
    <mergeCell ref="G94:G95"/>
    <mergeCell ref="B96:B97"/>
    <mergeCell ref="C96:C97"/>
    <mergeCell ref="D96:D97"/>
    <mergeCell ref="E96:E97"/>
    <mergeCell ref="B99:B100"/>
    <mergeCell ref="C99:C100"/>
    <mergeCell ref="D99:D100"/>
    <mergeCell ref="E99:E100"/>
    <mergeCell ref="B101:B102"/>
    <mergeCell ref="C101:C102"/>
    <mergeCell ref="D101:D102"/>
    <mergeCell ref="B103:B111"/>
    <mergeCell ref="C103:C111"/>
    <mergeCell ref="D103:D111"/>
    <mergeCell ref="E104:E111"/>
    <mergeCell ref="H105:H106"/>
    <mergeCell ref="I105:I106"/>
    <mergeCell ref="H107:H108"/>
    <mergeCell ref="I107:I108"/>
    <mergeCell ref="A116:C116"/>
    <mergeCell ref="A119:A122"/>
    <mergeCell ref="B119:B122"/>
    <mergeCell ref="C119:C122"/>
    <mergeCell ref="D119:D122"/>
    <mergeCell ref="E119:E122"/>
    <mergeCell ref="F119:F122"/>
    <mergeCell ref="G119:G122"/>
    <mergeCell ref="A123:A127"/>
    <mergeCell ref="B124:B127"/>
    <mergeCell ref="C124:C127"/>
    <mergeCell ref="D124:D127"/>
    <mergeCell ref="E124:E127"/>
    <mergeCell ref="F124:F127"/>
    <mergeCell ref="G124:G127"/>
    <mergeCell ref="A128:A132"/>
    <mergeCell ref="B128:B131"/>
    <mergeCell ref="C128:C131"/>
    <mergeCell ref="D128:D131"/>
    <mergeCell ref="E128:E131"/>
    <mergeCell ref="F128:F131"/>
    <mergeCell ref="G128:G131"/>
    <mergeCell ref="F134:G134"/>
    <mergeCell ref="F141:G141"/>
  </mergeCells>
  <printOptions/>
  <pageMargins left="0.7" right="0.7" top="0.75" bottom="0.75" header="0" footer="0"/>
  <pageSetup fitToHeight="5" fitToWidth="1" horizontalDpi="300" verticalDpi="300" orientation="landscape"/>
  <headerFooter alignWithMargins="0">
    <oddHeader>&amp;R&amp;A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2021-02-26T13:07:41Z</dcterms:modified>
  <cp:category/>
  <cp:version/>
  <cp:contentType/>
  <cp:contentStatus/>
  <cp:revision>1</cp:revision>
</cp:coreProperties>
</file>